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38" documentId="120_S{2AC9BD13-BADA-5192-A53E-5A8FF88502F6}" xr6:coauthVersionLast="47" xr6:coauthVersionMax="47" xr10:uidLastSave="{234754CC-3199-423C-9359-6F7A3C09890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<sst xmlns="http://schemas.openxmlformats.org/spreadsheetml/2006/main" count="180286" uniqueCount="39127">
  <si>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</si>
  <si>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</si>
  <si>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</si>
  <si>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</si>
  <si>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</si>
  <si>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</si>
  <si>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</si>
  <si>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</si>
  <si>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</si>
  <si>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</si>
  <si>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</si>
  <si>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</si>
  <si>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</si>
  <si>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</si>
  <si>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</si>
  <si>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</si>
  <si>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</si>
  <si>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</si>
  <si>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</si>
  <si>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</si>
  <si>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</si>
  <si>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</si>
  <si>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</si>
  <si>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</si>
  <si>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</si>
  <si>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</si>
  <si>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</si>
  <si>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</si>
  <si>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</si>
  <si>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</si>
  <si>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</si>
  <si>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</si>
  <si>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</si>
  <si>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</si>
  <si>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</si>
  <si>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</si>
  <si>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</si>
  <si>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</si>
  <si>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</si>
  <si>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</si>
  <si>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</si>
  <si>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</si>
  <si>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</si>
  <si>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</si>
  <si>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</si>
  <si>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</si>
  <si>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</si>
  <si>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</si>
  <si>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</si>
  <si>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</si>
  <si>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</si>
  <si>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</si>
  <si>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</si>
  <si>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</si>
  <si>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</si>
  <si>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</si>
  <si>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</si>
  <si>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</si>
  <si>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</si>
  <si>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</si>
  <si>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</si>
  <si>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</si>
  <si>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</si>
  <si>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</si>
  <si>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</si>
  <si>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</si>
  <si>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</si>
  <si>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</si>
  <si>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</si>
  <si>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</si>
  <si>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</si>
  <si>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</si>
  <si>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</si>
  <si>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</si>
  <si>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</si>
  <si>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</si>
  <si>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</si>
  <si>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</si>
  <si>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</si>
  <si>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</si>
  <si>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</si>
  <si>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</si>
  <si>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</si>
  <si>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</si>
  <si>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</si>
  <si>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</si>
  <si>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</si>
  <si>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</si>
  <si>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</si>
  <si>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</si>
  <si>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</si>
  <si>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</si>
  <si>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</si>
  <si>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</si>
  <si>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</si>
  <si>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</si>
  <si>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</si>
  <si>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</si>
  <si>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</si>
  <si>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</si>
  <si>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</si>
  <si>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</si>
  <si>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</si>
  <si>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</si>
  <si>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</si>
  <si>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</si>
  <si>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</si>
  <si>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</si>
  <si>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</si>
  <si>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</si>
  <si>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</si>
  <si>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</si>
  <si>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</si>
  <si>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</si>
  <si>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</si>
  <si>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</si>
  <si>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</si>
  <si>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</si>
  <si>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</si>
  <si>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</si>
  <si>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</si>
  <si>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</si>
  <si>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</si>
  <si>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</si>
  <si>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</si>
  <si>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</si>
  <si>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</si>
  <si>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</si>
  <si>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</si>
  <si>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</si>
  <si>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</si>
  <si>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</si>
  <si>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</si>
  <si>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</si>
  <si>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</si>
  <si>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</si>
  <si>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</si>
  <si>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</si>
  <si>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</si>
  <si>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</si>
  <si>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</si>
  <si>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</si>
  <si>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</si>
  <si>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</si>
  <si>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</si>
  <si>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</si>
  <si>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</si>
  <si>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</si>
  <si>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</si>
  <si>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</si>
  <si>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</si>
  <si>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</si>
  <si>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</si>
  <si>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</si>
  <si>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</si>
  <si>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</si>
  <si>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</si>
  <si>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</si>
  <si>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</si>
  <si>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</si>
  <si>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</si>
  <si>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</si>
  <si>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</si>
  <si>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</si>
  <si>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</si>
  <si>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</si>
  <si>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</si>
  <si>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</si>
  <si>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</si>
  <si>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</si>
  <si>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</si>
  <si>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</si>
  <si>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</si>
  <si>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</si>
  <si>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</si>
  <si>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</si>
  <si>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</si>
  <si>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</si>
  <si>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</si>
  <si>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</si>
  <si>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</si>
  <si>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</si>
  <si>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</si>
  <si>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</si>
  <si>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</si>
  <si>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</si>
  <si>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</si>
  <si>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</si>
  <si>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</si>
  <si>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</si>
  <si>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</si>
  <si>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</si>
  <si>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</si>
  <si>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</si>
  <si>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</si>
  <si>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</si>
  <si>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</si>
  <si>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</si>
  <si>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</si>
  <si>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</si>
  <si>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</si>
  <si>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</si>
  <si>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</si>
  <si>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</si>
  <si>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</si>
  <si>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</si>
  <si>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</si>
  <si>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</si>
  <si>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</si>
  <si>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</si>
  <si>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</si>
  <si>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</si>
  <si>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</si>
  <si>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</si>
  <si>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</si>
  <si>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</si>
  <si>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</si>
  <si>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</si>
  <si>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</si>
  <si>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</si>
  <si>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</si>
  <si>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</si>
  <si>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</si>
  <si>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</si>
  <si>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</si>
  <si>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</si>
  <si>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</si>
  <si>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</si>
  <si>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</si>
  <si>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</si>
  <si>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</si>
  <si>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</si>
  <si>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</si>
  <si>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</si>
  <si>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</si>
  <si>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</si>
  <si>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</si>
  <si>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</si>
  <si>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</si>
  <si>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</si>
  <si>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</si>
  <si>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</si>
  <si>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</si>
  <si>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</si>
  <si>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</si>
  <si>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</si>
  <si>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</si>
  <si>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</si>
  <si>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</si>
  <si>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</si>
  <si>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</si>
  <si>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</si>
  <si>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</si>
  <si>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</si>
  <si>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</si>
  <si>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</si>
  <si>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</si>
  <si>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</si>
  <si>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</si>
  <si>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</si>
  <si>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</si>
  <si>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</si>
  <si>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</si>
  <si>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</si>
  <si>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</si>
  <si>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</si>
  <si>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</si>
  <si>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</si>
  <si>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</si>
  <si>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</si>
  <si>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</si>
  <si>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</si>
  <si>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</si>
  <si>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</si>
  <si>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</si>
  <si>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</si>
  <si>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</si>
  <si>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</si>
  <si>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</si>
  <si>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</si>
  <si>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</si>
  <si>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</si>
  <si>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</si>
  <si>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</si>
  <si>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</si>
  <si>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</si>
  <si>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</si>
  <si>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</si>
  <si>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</si>
  <si>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</si>
  <si>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</si>
  <si>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</si>
  <si>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</si>
  <si>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</si>
  <si>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</si>
  <si>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</si>
  <si>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</si>
  <si>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</si>
  <si>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</si>
  <si>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</si>
  <si>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</si>
  <si>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</si>
  <si>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</si>
  <si>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</si>
  <si>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</si>
  <si>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</si>
  <si>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</si>
  <si>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</si>
  <si>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</si>
  <si>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</si>
  <si>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</si>
  <si>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</si>
  <si>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</si>
  <si>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</si>
  <si>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</si>
  <si>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</si>
  <si>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</si>
  <si>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</si>
  <si>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</si>
  <si>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</si>
  <si>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</si>
  <si>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</si>
  <si>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</si>
  <si>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</si>
  <si>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</si>
  <si>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</si>
  <si>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</si>
  <si>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</si>
  <si>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</si>
  <si>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</si>
  <si>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</si>
  <si>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</si>
  <si>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</si>
  <si>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</si>
  <si>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</si>
  <si>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</si>
  <si>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</si>
  <si>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</si>
  <si>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</si>
  <si>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</si>
  <si>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</si>
  <si>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</si>
  <si>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</si>
  <si>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</si>
  <si>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</si>
  <si>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</si>
  <si>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</si>
  <si>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</si>
  <si>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</si>
  <si>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</si>
  <si>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</si>
  <si>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</si>
  <si>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</si>
  <si>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</si>
  <si>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</si>
  <si>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</si>
  <si>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</si>
  <si>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</si>
  <si>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</si>
  <si>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</si>
  <si>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</si>
  <si>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</si>
  <si>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</si>
  <si>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</si>
  <si>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</si>
  <si>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</si>
  <si>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</si>
  <si>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</si>
  <si>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</si>
  <si>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</si>
  <si>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</si>
  <si>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</si>
  <si>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</si>
  <si>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</si>
  <si>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</si>
  <si>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</si>
  <si>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</si>
  <si>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</si>
  <si>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</si>
  <si>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</si>
  <si>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</si>
  <si>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</si>
  <si>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</si>
  <si>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</si>
  <si>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</si>
  <si>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</si>
  <si>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</si>
  <si>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</si>
  <si>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</si>
  <si>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</si>
  <si>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</si>
  <si>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</si>
  <si>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</si>
  <si>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</si>
  <si>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</si>
  <si>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</si>
  <si>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</si>
  <si>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</si>
  <si>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</si>
  <si>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</si>
  <si>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</si>
  <si>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</si>
  <si>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</si>
  <si>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</si>
  <si>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</si>
  <si>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</si>
  <si>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</si>
  <si>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</si>
  <si>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</si>
  <si>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</si>
  <si>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</si>
  <si>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</si>
  <si>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</si>
  <si>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</si>
  <si>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</si>
  <si>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</si>
  <si>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</si>
  <si>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</si>
  <si>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</si>
  <si>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</si>
  <si>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</si>
  <si>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</si>
  <si>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</si>
  <si>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</si>
  <si>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</si>
  <si>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</si>
  <si>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</si>
  <si>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</si>
  <si>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</si>
  <si>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</si>
  <si>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</si>
  <si>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</si>
  <si>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</si>
  <si>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</si>
  <si>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</si>
  <si>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</si>
  <si>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</si>
  <si>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</si>
  <si>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</si>
  <si>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</si>
  <si>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</si>
  <si>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</si>
  <si>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</si>
  <si>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</si>
  <si>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</si>
  <si>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</si>
  <si>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</si>
  <si>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</si>
  <si>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</si>
  <si>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</si>
  <si>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</si>
  <si>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</si>
  <si>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</si>
  <si>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</si>
  <si>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</si>
  <si>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</si>
  <si>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</si>
  <si>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</si>
  <si>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</si>
  <si>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</si>
  <si>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</si>
  <si>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</si>
  <si>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</si>
  <si>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</si>
  <si>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</si>
  <si>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</si>
  <si>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</si>
  <si>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</si>
  <si>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</si>
  <si>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</si>
  <si>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</si>
  <si>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</si>
  <si>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</si>
  <si>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</si>
  <si>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</si>
  <si>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</si>
  <si>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</si>
  <si>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</si>
  <si>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</si>
  <si>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</si>
  <si>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</si>
  <si>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</si>
  <si>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</si>
  <si>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</si>
  <si>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</si>
  <si>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</si>
  <si>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</si>
  <si>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</si>
  <si>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</si>
  <si>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</si>
  <si>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</si>
  <si>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</si>
  <si>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</si>
  <si>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</si>
  <si>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</si>
  <si>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</si>
  <si>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</si>
  <si>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</si>
  <si>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</si>
  <si>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</si>
  <si>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</si>
  <si>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</si>
  <si>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</si>
  <si>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</si>
  <si>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</si>
  <si>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</si>
  <si>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</si>
  <si>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</si>
  <si>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</si>
  <si>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</si>
  <si>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</si>
  <si>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</si>
  <si>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</si>
  <si>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</si>
  <si>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</si>
  <si>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</si>
  <si>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</si>
  <si>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</si>
  <si>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</si>
  <si>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</si>
  <si>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</si>
  <si>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</si>
  <si>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</si>
  <si>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</si>
  <si>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</si>
  <si>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</si>
  <si>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</si>
  <si>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</si>
  <si>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</si>
  <si>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</si>
  <si>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</si>
  <si>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</si>
  <si>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</si>
  <si>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</si>
  <si>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</si>
  <si>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</si>
  <si>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</si>
  <si>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</si>
  <si>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</si>
  <si>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</si>
  <si>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</si>
  <si>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</si>
  <si>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</si>
  <si>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</si>
  <si>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</si>
  <si>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</si>
  <si>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</si>
  <si>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</si>
  <si>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</si>
  <si>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</si>
  <si>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</si>
  <si>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</si>
  <si>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</si>
  <si>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</si>
  <si>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</si>
  <si>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</si>
  <si>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</si>
  <si>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</si>
  <si>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</si>
  <si>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</si>
  <si>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</si>
  <si>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</si>
  <si>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</si>
  <si>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</si>
  <si>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</si>
  <si>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</si>
  <si>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</si>
  <si>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</si>
  <si>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</si>
  <si>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</si>
  <si>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</si>
  <si>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</si>
  <si>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</si>
  <si>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</si>
  <si>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</si>
  <si>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</si>
  <si>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</si>
  <si>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</si>
  <si>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</si>
  <si>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</si>
  <si>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</si>
  <si>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</si>
  <si>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</si>
  <si>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</si>
  <si>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</si>
  <si>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</si>
  <si>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</si>
  <si>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</si>
  <si>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</si>
  <si>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</si>
  <si>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</si>
  <si>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</si>
  <si>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</si>
  <si>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</si>
  <si>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</si>
  <si>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</si>
  <si>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</si>
  <si>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</si>
  <si>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</si>
  <si>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</si>
  <si>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</si>
  <si>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</si>
  <si>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</si>
  <si>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</si>
  <si>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</si>
  <si>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</si>
  <si>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</si>
  <si>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</si>
  <si>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</si>
  <si>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</si>
  <si>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</si>
  <si>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</si>
  <si>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</si>
  <si>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</si>
  <si>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</si>
  <si>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</si>
  <si>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</si>
  <si>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</si>
  <si>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</si>
  <si>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</si>
  <si>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</si>
  <si>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</si>
  <si>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</si>
  <si>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</si>
  <si>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</si>
  <si>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</si>
  <si>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</si>
  <si>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</si>
  <si>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</si>
  <si>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</si>
  <si>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</si>
  <si>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</si>
  <si>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</si>
  <si>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</si>
  <si>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</si>
  <si>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</si>
  <si>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</si>
  <si>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</si>
  <si>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</si>
  <si>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</si>
  <si>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</si>
  <si>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</si>
  <si>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</si>
  <si>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</si>
  <si>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</si>
  <si>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</si>
  <si>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</si>
  <si>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</si>
  <si>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</si>
  <si>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</si>
  <si>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</si>
  <si>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</si>
  <si>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</si>
  <si>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</si>
  <si>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</si>
  <si>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</si>
  <si>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</si>
  <si>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</si>
  <si>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</si>
  <si>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</si>
  <si>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</si>
  <si>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</si>
  <si>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</si>
  <si>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</si>
  <si>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</si>
  <si>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</si>
  <si>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</si>
  <si>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</si>
  <si>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</si>
  <si>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</si>
  <si>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</si>
  <si>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</si>
  <si>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</si>
  <si>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</si>
  <si>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</si>
  <si>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</si>
  <si>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</si>
  <si>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</si>
  <si>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</si>
  <si>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</si>
  <si>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</si>
  <si>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</si>
  <si>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</si>
  <si>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</si>
  <si>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</si>
  <si>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</si>
  <si>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</si>
  <si>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</si>
  <si>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</si>
  <si>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</si>
  <si>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</si>
  <si>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</si>
  <si>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</si>
  <si>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</si>
  <si>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</si>
  <si>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</si>
  <si>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</si>
  <si>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</si>
  <si>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</si>
  <si>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</si>
  <si>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</si>
  <si>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</si>
  <si>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</si>
  <si>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</si>
  <si>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</si>
  <si>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</si>
  <si>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</si>
  <si>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</si>
  <si>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</si>
  <si>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</si>
  <si>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</si>
  <si>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</si>
  <si>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</si>
  <si>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</si>
  <si>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</si>
  <si>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</si>
  <si>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</si>
  <si>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</si>
  <si>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</si>
  <si>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</si>
  <si>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</si>
  <si>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</si>
  <si>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</si>
  <si>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</si>
  <si>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</si>
  <si>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</si>
  <si>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</si>
  <si>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</si>
  <si>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</si>
  <si>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</si>
  <si>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</si>
  <si>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</si>
  <si>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</si>
  <si>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</si>
  <si>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</si>
  <si>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</si>
  <si>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</si>
  <si>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</si>
  <si>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</si>
  <si>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</si>
  <si>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</si>
  <si>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</si>
  <si>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</si>
  <si>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</si>
  <si>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</si>
  <si>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</si>
  <si>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</si>
  <si>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</si>
  <si>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</si>
  <si>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</si>
  <si>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</si>
  <si>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</si>
  <si>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</si>
  <si>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</si>
  <si>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</si>
  <si>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</si>
  <si>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</si>
  <si>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</si>
  <si>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</si>
  <si>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</si>
  <si>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</si>
  <si>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</si>
  <si>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</si>
  <si>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</si>
  <si>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</si>
  <si>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</si>
  <si>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</si>
  <si>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</si>
  <si>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</si>
  <si>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</si>
  <si>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</si>
  <si>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</si>
  <si>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</si>
  <si>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</si>
  <si>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</si>
  <si>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</si>
  <si>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</si>
  <si>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</si>
  <si>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</si>
  <si>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</si>
  <si>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</si>
  <si>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</si>
  <si>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</si>
  <si>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</si>
  <si>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</si>
  <si>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</si>
  <si>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</si>
  <si>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</si>
  <si>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</si>
  <si>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</si>
  <si>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</si>
  <si>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</si>
  <si>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</si>
  <si>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</si>
  <si>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</si>
  <si>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</si>
  <si>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</si>
  <si>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</si>
  <si>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</si>
  <si>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</si>
  <si>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</si>
  <si>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</si>
  <si>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</si>
  <si>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</si>
  <si>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</si>
  <si>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</si>
  <si>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</si>
  <si>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</si>
  <si>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</si>
  <si>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</si>
  <si>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</si>
  <si>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</si>
  <si>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</si>
  <si>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</si>
  <si>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</si>
  <si>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</si>
  <si>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</si>
  <si>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</si>
  <si>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</si>
  <si>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</si>
  <si>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</si>
  <si>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</si>
  <si>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</si>
  <si>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</si>
  <si>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</si>
  <si>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</si>
  <si>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</si>
  <si>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</si>
  <si>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</si>
  <si>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</si>
  <si>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</si>
  <si>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</si>
  <si>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</si>
  <si>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</si>
  <si>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</si>
  <si>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</si>
  <si>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</si>
  <si>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</si>
  <si>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</si>
  <si>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</si>
  <si>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</si>
  <si>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</si>
  <si>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</si>
  <si>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</si>
  <si>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</si>
  <si>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</si>
  <si>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</si>
  <si>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</si>
  <si>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</si>
  <si>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</si>
  <si>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</si>
  <si>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</si>
  <si>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</si>
  <si>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</si>
  <si>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</si>
  <si>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</si>
  <si>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</si>
  <si>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</si>
  <si>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</si>
  <si>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</si>
  <si>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</si>
  <si>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</si>
  <si>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</si>
  <si>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</si>
  <si>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</si>
  <si>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</si>
  <si>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</si>
  <si>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</si>
  <si>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</si>
  <si>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</si>
  <si>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</si>
  <si>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</si>
  <si>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</si>
  <si>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</si>
  <si>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</si>
  <si>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</si>
  <si>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</si>
  <si>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</si>
  <si>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</si>
  <si>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</si>
  <si>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</si>
  <si>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</si>
  <si>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</si>
  <si>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</si>
  <si>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</si>
  <si>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</si>
  <si>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</si>
  <si>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</si>
  <si>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</si>
  <si>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</si>
  <si>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</si>
  <si>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</si>
  <si>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</si>
  <si>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</si>
  <si>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</si>
  <si>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</si>
  <si>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</si>
  <si>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</si>
  <si>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</si>
  <si>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</si>
  <si>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</si>
  <si>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</si>
  <si>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</si>
  <si>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</si>
  <si>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</si>
  <si>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</si>
  <si>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</si>
  <si>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</si>
  <si>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</si>
  <si>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</si>
  <si>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</si>
  <si>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</si>
  <si>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</si>
  <si>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</si>
  <si>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</si>
  <si>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</si>
  <si>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</si>
  <si>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</si>
  <si>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</si>
  <si>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</si>
  <si>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</si>
  <si>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</si>
  <si>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</si>
  <si>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</si>
  <si>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</si>
  <si>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</si>
  <si>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</si>
  <si>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</si>
  <si>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</si>
  <si>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</si>
  <si>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</si>
  <si>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</si>
  <si>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</si>
  <si>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</si>
  <si>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</si>
  <si>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</si>
  <si>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</si>
  <si>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</si>
  <si>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</si>
  <si>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</si>
  <si>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</si>
  <si>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</si>
  <si>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</si>
  <si>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</si>
  <si>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</si>
  <si>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</si>
  <si>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</si>
  <si>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</si>
  <si>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</si>
  <si>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</si>
  <si>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</si>
  <si>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</si>
  <si>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</si>
  <si>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</si>
  <si>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</si>
  <si>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</si>
  <si>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</si>
  <si>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</si>
  <si>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</si>
  <si>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</si>
  <si>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</si>
  <si>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</si>
  <si>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</si>
  <si>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</si>
  <si>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</si>
  <si>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</si>
  <si>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</si>
  <si>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</si>
  <si>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</si>
  <si>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</si>
  <si>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</si>
  <si>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</si>
  <si>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</si>
  <si>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</si>
  <si>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</si>
  <si>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</si>
  <si>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</si>
  <si>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</si>
  <si>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</si>
  <si>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</si>
  <si>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</si>
  <si>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</si>
  <si>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</si>
  <si>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</si>
  <si>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</si>
  <si>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</si>
  <si>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</si>
  <si>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</si>
  <si>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</si>
  <si>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</si>
  <si>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</si>
  <si>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</si>
  <si>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</si>
  <si>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</si>
  <si>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</si>
  <si>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</si>
  <si>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</si>
  <si>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</si>
  <si>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</si>
  <si>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</si>
  <si>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</si>
  <si>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</si>
  <si>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</si>
  <si>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</si>
  <si>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</si>
  <si>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</si>
  <si>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</si>
  <si>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</si>
  <si>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</si>
  <si>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</si>
  <si>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</si>
  <si>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</si>
  <si>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</si>
  <si>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</si>
  <si>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</si>
  <si>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</si>
  <si>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</si>
  <si>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</si>
  <si>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</si>
  <si>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</si>
  <si>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</si>
  <si>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</si>
  <si>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</si>
  <si>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</si>
  <si>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</si>
  <si>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</si>
  <si>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</si>
  <si>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</si>
  <si>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</si>
  <si>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</si>
  <si>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</si>
  <si>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</si>
  <si>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</si>
  <si>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</si>
  <si>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</si>
  <si>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</si>
  <si>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</si>
  <si>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</si>
  <si>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</si>
  <si>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</si>
  <si>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</si>
  <si>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</si>
  <si>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</si>
  <si>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</si>
  <si>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</si>
  <si>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</si>
  <si>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</si>
  <si>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</si>
  <si>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</si>
  <si>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</si>
  <si>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</si>
  <si>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</si>
  <si>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</si>
  <si>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</si>
  <si>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</si>
  <si>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</si>
  <si>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</si>
  <si>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</si>
  <si>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</si>
  <si>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</si>
  <si>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</si>
  <si>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</si>
  <si>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</si>
  <si>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</si>
  <si>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</si>
  <si>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</si>
  <si>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</si>
  <si>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</si>
  <si>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</si>
  <si>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</si>
  <si>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</si>
  <si>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</si>
  <si>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</si>
  <si>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</si>
  <si>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</si>
  <si>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</si>
  <si>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</si>
  <si>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</si>
  <si>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</si>
  <si>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</si>
  <si>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</si>
  <si>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</si>
  <si>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</si>
  <si>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</si>
  <si>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</si>
  <si>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</si>
  <si>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</si>
  <si>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</si>
  <si>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</si>
  <si>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</si>
  <si>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</si>
  <si>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</si>
  <si>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</si>
  <si>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</si>
  <si>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</si>
  <si>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</si>
  <si>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</si>
  <si>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</si>
  <si>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</si>
  <si>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</si>
  <si>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</si>
  <si>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</si>
  <si>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</si>
  <si>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</si>
  <si>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</si>
  <si>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</si>
  <si>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</si>
  <si>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</si>
  <si>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</si>
  <si>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</si>
  <si>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</si>
  <si>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</si>
  <si>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</si>
  <si>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</si>
  <si>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</si>
  <si>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</si>
  <si>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</si>
  <si>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</si>
  <si>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</si>
  <si>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</si>
  <si>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</si>
  <si>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</si>
  <si>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</si>
  <si>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</si>
  <si>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</si>
  <si>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</si>
  <si>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</si>
  <si>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</si>
  <si>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</si>
  <si>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</si>
  <si>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</si>
  <si>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</si>
  <si>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</si>
  <si>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</si>
  <si>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</si>
  <si>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</si>
  <si>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</si>
  <si>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</si>
  <si>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</si>
  <si>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</si>
  <si>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</si>
  <si>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</si>
  <si>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</si>
  <si>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</si>
  <si>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</si>
  <si>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</si>
  <si>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</si>
  <si>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</si>
  <si>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</si>
  <si>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</si>
  <si>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</si>
  <si>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</si>
  <si>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</si>
  <si>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</si>
  <si>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</si>
  <si>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</si>
  <si>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</si>
  <si>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</si>
  <si>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</si>
  <si>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</si>
  <si>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</si>
  <si>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</si>
  <si>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</si>
  <si>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</si>
  <si>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</si>
  <si>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</si>
  <si>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</si>
  <si>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</si>
  <si>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</si>
  <si>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</si>
  <si>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</si>
  <si>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</si>
  <si>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</si>
  <si>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</si>
  <si>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</si>
  <si>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</si>
  <si>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</si>
  <si>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</si>
  <si>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</si>
  <si>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</si>
  <si>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</si>
  <si>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</si>
  <si>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</si>
  <si>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</si>
  <si>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</si>
  <si>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</si>
  <si>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</si>
  <si>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</si>
  <si>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</si>
  <si>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</si>
  <si>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</si>
  <si>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</si>
  <si>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</si>
  <si>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</si>
  <si>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</si>
  <si>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</si>
  <si>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</si>
  <si>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</si>
  <si>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</si>
  <si>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</si>
  <si>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</si>
  <si>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</si>
  <si>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</si>
  <si>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</si>
  <si>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</si>
  <si>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</si>
  <si>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</si>
  <si>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</si>
  <si>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</si>
  <si>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</si>
  <si>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</si>
  <si>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</si>
  <si>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</si>
  <si>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</si>
  <si>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</si>
  <si>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</si>
  <si>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</si>
  <si>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</si>
  <si>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</si>
  <si>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</si>
  <si>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</si>
  <si>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</si>
  <si>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</si>
  <si>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</si>
  <si>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</si>
  <si>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</si>
  <si>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</si>
  <si>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</si>
  <si>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</si>
  <si>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</si>
  <si>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</si>
  <si>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</si>
  <si>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</si>
  <si>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</si>
  <si>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</si>
  <si>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</si>
  <si>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</si>
  <si>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</si>
  <si>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</si>
  <si>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</si>
  <si>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</si>
  <si>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</si>
  <si>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</si>
  <si>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</si>
  <si>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</si>
  <si>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</si>
  <si>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</si>
  <si>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</si>
  <si>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</si>
  <si>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</si>
  <si>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</si>
  <si>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</si>
  <si>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</si>
  <si>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</si>
  <si>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</si>
  <si>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</si>
  <si>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</si>
  <si>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</si>
  <si>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</si>
  <si>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</si>
  <si>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</si>
  <si>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</si>
  <si>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</si>
  <si>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</si>
  <si>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</si>
  <si>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</si>
  <si>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</si>
  <si>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</si>
  <si>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</si>
  <si>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</si>
  <si>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</si>
  <si>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</si>
  <si>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</si>
  <si>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</si>
  <si>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</si>
  <si>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</si>
  <si>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</si>
  <si>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</si>
  <si>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</si>
  <si>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</si>
  <si>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</si>
  <si>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</si>
  <si>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</si>
  <si>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</si>
  <si>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</si>
  <si>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</si>
  <si>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</si>
  <si>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</si>
  <si>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</si>
  <si>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</si>
  <si>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</si>
  <si>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</si>
  <si>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</si>
  <si>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</si>
  <si>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</si>
  <si>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</si>
  <si>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</si>
  <si>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</si>
  <si>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</si>
  <si>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</si>
  <si>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</si>
  <si>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</si>
  <si>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</si>
  <si>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</si>
  <si>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</si>
  <si>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</si>
  <si>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</si>
  <si>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</si>
  <si>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</si>
  <si>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</si>
  <si>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</si>
  <si>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</si>
  <si>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</si>
  <si>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</si>
  <si>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</si>
  <si>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</si>
  <si>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</si>
  <si>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</si>
  <si>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</si>
  <si>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</si>
  <si>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</si>
  <si>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</si>
  <si>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</si>
  <si>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</si>
  <si>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</si>
  <si>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</si>
  <si>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</si>
  <si>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</si>
  <si>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</si>
  <si>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</si>
  <si>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</si>
  <si>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</si>
  <si>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</si>
  <si>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</si>
  <si>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</si>
  <si>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</si>
  <si>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</si>
  <si>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</si>
  <si>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</si>
  <si>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</si>
  <si>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</si>
  <si>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</si>
  <si>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</si>
  <si>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</si>
  <si>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</si>
  <si>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</si>
  <si>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</si>
  <si>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</si>
  <si>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</si>
  <si>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</si>
  <si>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</si>
  <si>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</si>
  <si>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</si>
  <si>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</si>
  <si>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</si>
  <si>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</si>
  <si>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</si>
  <si>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</si>
  <si>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</si>
  <si>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</si>
  <si>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</si>
  <si>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</si>
  <si>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</si>
  <si>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</si>
  <si>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</si>
  <si>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</si>
  <si>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</si>
  <si>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</si>
  <si>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</si>
  <si>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</si>
  <si>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</si>
  <si>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</si>
  <si>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</si>
  <si>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</si>
  <si>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</si>
  <si>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</si>
  <si>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</si>
  <si>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</si>
  <si>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</si>
  <si>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</si>
  <si>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</si>
  <si>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</si>
  <si>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</si>
  <si>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</si>
  <si>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</si>
  <si>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</si>
  <si>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</si>
  <si>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</si>
  <si>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</si>
  <si>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</si>
  <si>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</si>
  <si>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</si>
  <si>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</si>
  <si>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</si>
  <si>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</si>
  <si>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</si>
  <si>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</si>
  <si>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</si>
  <si>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</si>
  <si>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</si>
  <si>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</si>
  <si>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</si>
  <si>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</si>
  <si>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</si>
  <si>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</si>
  <si>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</si>
  <si>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</si>
  <si>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</si>
  <si>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</si>
  <si>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</si>
  <si>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</si>
  <si>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</si>
  <si>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</si>
  <si>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</si>
  <si>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</si>
  <si>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</si>
  <si>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</si>
  <si>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</si>
  <si>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</si>
  <si>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</si>
  <si>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</si>
  <si>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</si>
  <si>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</si>
  <si>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</si>
  <si>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</si>
  <si>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</si>
  <si>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</si>
  <si>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</si>
  <si>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</si>
  <si>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</si>
  <si>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</si>
  <si>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</si>
  <si>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</si>
  <si>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</si>
  <si>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</si>
  <si>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</si>
  <si>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</si>
  <si>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</si>
  <si>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</si>
  <si>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</si>
  <si>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</si>
  <si>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</si>
  <si>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</si>
  <si>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</si>
  <si>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</si>
  <si>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</si>
  <si>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</si>
  <si>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</si>
  <si>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</si>
  <si>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</si>
  <si>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</si>
  <si>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</si>
  <si>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</si>
  <si>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</si>
  <si>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</si>
  <si>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</si>
  <si>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</si>
  <si>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</si>
  <si>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</si>
  <si>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</si>
  <si>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</si>
  <si>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</si>
  <si>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</si>
  <si>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</si>
  <si>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</si>
  <si>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</si>
  <si>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</si>
  <si>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</si>
  <si>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</si>
  <si>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</si>
  <si>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</si>
  <si>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</si>
  <si>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</si>
  <si>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</si>
  <si>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</si>
  <si>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</si>
  <si>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</si>
  <si>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</si>
  <si>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</si>
  <si>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</si>
  <si>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</si>
  <si>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</si>
  <si>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</si>
  <si>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</si>
  <si>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</si>
  <si>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</si>
  <si>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</si>
  <si>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</si>
  <si>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</si>
  <si>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</si>
  <si>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</si>
  <si>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</si>
  <si>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</si>
  <si>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</si>
  <si>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</si>
  <si>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</si>
  <si>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</si>
  <si>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</si>
  <si>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</si>
  <si>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</si>
  <si>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</si>
  <si>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</si>
  <si>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</si>
  <si>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</si>
  <si>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</si>
  <si>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</si>
  <si>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</si>
  <si>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</si>
  <si>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</si>
  <si>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</si>
  <si>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</si>
  <si>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</si>
  <si>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</si>
  <si>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</si>
  <si>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</si>
  <si>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</si>
  <si>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</si>
  <si>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</si>
  <si>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</si>
  <si>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</si>
  <si>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</si>
  <si>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</si>
  <si>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</si>
  <si>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</si>
  <si>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</si>
  <si>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</si>
  <si>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</si>
  <si>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</si>
  <si>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</si>
  <si>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</si>
  <si>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</si>
  <si>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</si>
  <si>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</si>
  <si>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</si>
  <si>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</si>
  <si>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</si>
  <si>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</si>
  <si>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</si>
  <si>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</si>
  <si>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</si>
  <si>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</si>
  <si>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</si>
  <si>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</si>
  <si>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</si>
  <si>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</si>
  <si>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</si>
  <si>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</si>
  <si>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</si>
  <si>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</si>
  <si>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</si>
  <si>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</si>
  <si>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</si>
  <si>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</si>
  <si>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</si>
  <si>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</si>
  <si>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</si>
  <si>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</si>
  <si>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</si>
  <si>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</si>
  <si>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</si>
  <si>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</si>
  <si>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</si>
  <si>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</si>
  <si>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</si>
  <si>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</si>
  <si>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</si>
  <si>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</si>
  <si>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</si>
  <si>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</si>
  <si>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</si>
  <si>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</si>
  <si>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</si>
  <si>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</si>
  <si>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</si>
  <si>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</si>
  <si>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</si>
  <si>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</si>
  <si>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</si>
  <si>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</si>
  <si>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</si>
  <si>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</si>
  <si>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</si>
  <si>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</si>
  <si>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</si>
  <si>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</si>
  <si>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</si>
  <si>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</si>
  <si>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</si>
  <si>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</si>
  <si>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</si>
  <si>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</si>
  <si>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</si>
  <si>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</si>
  <si>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</si>
  <si>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</si>
  <si>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</si>
  <si>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</si>
  <si>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</si>
  <si>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</si>
  <si>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</si>
  <si>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</si>
  <si>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</si>
  <si>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</si>
  <si>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</si>
  <si>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</si>
  <si>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</si>
  <si>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</si>
  <si>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</si>
  <si>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</si>
  <si>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</si>
  <si>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</si>
  <si>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</si>
  <si>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</si>
  <si>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</si>
  <si>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</si>
  <si>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</si>
  <si>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</si>
  <si>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</si>
  <si>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</si>
  <si>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</si>
  <si>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</si>
  <si>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</si>
  <si>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</si>
  <si>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</si>
  <si>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</si>
  <si>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</si>
  <si>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</si>
  <si>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</si>
  <si>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</si>
  <si>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</si>
  <si>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</si>
  <si>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</si>
  <si>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</si>
  <si>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</si>
  <si>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</si>
  <si>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</si>
  <si>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</si>
  <si>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</si>
  <si>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</si>
  <si>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</si>
  <si>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</si>
  <si>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</si>
  <si>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</si>
  <si>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</si>
  <si>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</si>
  <si>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</si>
  <si>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</si>
  <si>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</si>
  <si>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</si>
  <si>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</si>
  <si>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</si>
  <si>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</si>
  <si>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</si>
  <si>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</si>
  <si>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</si>
  <si>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</si>
  <si>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</si>
  <si>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</si>
  <si>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</si>
  <si>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</si>
  <si>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</si>
  <si>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</si>
  <si>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</si>
  <si>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</si>
  <si>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</si>
  <si>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</si>
  <si>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</si>
  <si>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</si>
  <si>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</si>
  <si>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</si>
  <si>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</si>
  <si>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</si>
  <si>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</si>
  <si>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</si>
  <si>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</si>
  <si>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</si>
  <si>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</si>
  <si>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</si>
  <si>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</si>
  <si>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</si>
  <si>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</si>
  <si>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</si>
  <si>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</si>
  <si>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</si>
  <si>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</si>
  <si>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</si>
  <si>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</si>
  <si>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</si>
  <si>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</si>
  <si>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</si>
  <si>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</si>
  <si>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</si>
  <si>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</si>
  <si>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</si>
  <si>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</si>
  <si>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</si>
  <si>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</si>
  <si>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</si>
  <si>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</si>
  <si>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</si>
  <si>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</si>
  <si>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</si>
  <si>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</si>
  <si>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</si>
  <si>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</si>
  <si>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</si>
  <si>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</si>
  <si>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</si>
  <si>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</si>
  <si>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</si>
  <si>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</si>
  <si>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</si>
  <si>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</si>
  <si>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</si>
  <si>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</si>
  <si>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</si>
  <si>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</si>
  <si>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</si>
  <si>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</si>
  <si>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</si>
  <si>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</si>
  <si>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</si>
  <si>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</si>
  <si>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</si>
  <si>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</si>
  <si>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</si>
  <si>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</si>
  <si>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</si>
  <si>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</si>
  <si>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</si>
  <si>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</si>
  <si>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</si>
  <si>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</si>
  <si>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</si>
  <si>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</si>
  <si>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</si>
  <si>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</si>
  <si>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</si>
  <si>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</si>
  <si>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</si>
  <si>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</si>
  <si>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</si>
  <si>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</si>
  <si>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</si>
  <si>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</si>
  <si>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</si>
  <si>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</si>
  <si>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</si>
  <si>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</si>
  <si>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</si>
  <si>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</si>
  <si>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</si>
  <si>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</si>
  <si>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</si>
  <si>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</si>
  <si>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</si>
  <si>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</si>
  <si>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</si>
  <si>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</si>
  <si>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</si>
  <si>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</si>
  <si>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</si>
  <si>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</si>
  <si>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</si>
  <si>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</si>
  <si>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</si>
  <si>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</si>
  <si>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</si>
  <si>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</si>
  <si>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</si>
  <si>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</si>
  <si>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</si>
  <si>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</si>
  <si>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</si>
  <si>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</si>
  <si>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</si>
  <si>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</si>
  <si>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</si>
  <si>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</si>
  <si>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</si>
  <si>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</si>
  <si>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</si>
  <si>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</si>
  <si>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</si>
  <si>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</si>
  <si>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</si>
  <si>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</si>
  <si>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</si>
  <si>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</si>
  <si>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</si>
  <si>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</si>
  <si>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</si>
  <si>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</si>
  <si>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</si>
  <si>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</si>
  <si>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</si>
  <si>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</si>
  <si>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</si>
  <si>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</si>
  <si>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</si>
  <si>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</si>
  <si>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</si>
  <si>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</si>
  <si>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</si>
  <si>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</si>
  <si>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</si>
  <si>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</si>
  <si>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</si>
  <si>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</si>
  <si>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</si>
  <si>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</si>
  <si>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</si>
  <si>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</si>
  <si>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</si>
  <si>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</si>
  <si>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</si>
  <si>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</si>
  <si>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</si>
  <si>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</si>
  <si>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</si>
  <si>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</si>
  <si>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</si>
  <si>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</si>
  <si>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</si>
  <si>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</si>
  <si>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</si>
  <si>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</si>
  <si>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</si>
  <si>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</si>
  <si>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</si>
  <si>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</si>
  <si>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</si>
  <si>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</si>
  <si>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</si>
  <si>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</si>
  <si>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</si>
  <si>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</si>
  <si>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</si>
  <si>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</si>
  <si>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</si>
  <si>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</si>
  <si>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</si>
  <si>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</si>
  <si>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</si>
  <si>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</si>
  <si>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</si>
  <si>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</si>
  <si>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</si>
  <si>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</si>
  <si>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</si>
  <si>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</si>
  <si>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</si>
  <si>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</si>
  <si>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</si>
  <si>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</si>
  <si>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</si>
  <si>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</si>
  <si>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</si>
  <si>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</si>
  <si>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</si>
  <si>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</si>
  <si>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</si>
  <si>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</si>
  <si>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</si>
  <si>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</si>
  <si>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</si>
  <si>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</si>
  <si>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</si>
  <si>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</si>
  <si>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</si>
  <si>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</si>
  <si>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</si>
  <si>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</si>
  <si>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</si>
  <si>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</si>
  <si>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</si>
  <si>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</si>
  <si>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</si>
  <si>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</si>
  <si>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</si>
  <si>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</si>
  <si>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</si>
  <si>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</si>
  <si>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</si>
  <si>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</si>
  <si>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</si>
  <si>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</si>
  <si>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</si>
  <si>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</si>
  <si>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</si>
  <si>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</si>
  <si>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</si>
  <si>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</si>
  <si>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</si>
  <si>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</si>
  <si>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</si>
  <si>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</si>
  <si>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</si>
  <si>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</si>
  <si>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</si>
  <si>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</si>
  <si>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</si>
  <si>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</si>
  <si>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</si>
  <si>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</si>
  <si>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</si>
  <si>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</si>
  <si>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</si>
  <si>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</si>
  <si>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</si>
  <si>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</si>
  <si>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</si>
  <si>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</si>
  <si>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</si>
  <si>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</si>
  <si>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</si>
  <si>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</si>
  <si>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</si>
  <si>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</si>
  <si>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</si>
  <si>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</si>
  <si>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</si>
  <si>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</si>
  <si>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</si>
  <si>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</si>
  <si>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</si>
  <si>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</si>
  <si>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</si>
  <si>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</si>
  <si>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</si>
  <si>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</si>
  <si>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</si>
  <si>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</si>
  <si>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</si>
  <si>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</si>
  <si>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</si>
  <si>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</si>
  <si>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</si>
  <si>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</si>
  <si>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</si>
  <si>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</si>
  <si>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</si>
  <si>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</si>
  <si>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</si>
  <si>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</si>
  <si>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</si>
  <si>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</si>
  <si>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</si>
  <si>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</si>
  <si>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</si>
  <si>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</si>
  <si>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</si>
  <si>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</si>
  <si>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</si>
  <si>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</si>
  <si>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</si>
  <si>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</si>
  <si>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</si>
  <si>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</si>
  <si>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</si>
  <si>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</si>
  <si>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</si>
  <si>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</si>
  <si>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</si>
  <si>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</si>
  <si>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</si>
  <si>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</si>
  <si>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</si>
  <si>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</si>
  <si>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</si>
  <si>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</si>
  <si>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</si>
  <si>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</si>
  <si>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</si>
  <si>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</si>
  <si>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</si>
  <si>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</si>
  <si>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</si>
  <si>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</si>
  <si>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</si>
  <si>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</si>
  <si>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</si>
  <si>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</si>
  <si>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</si>
  <si>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</si>
  <si>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</si>
  <si>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</si>
  <si>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</si>
  <si>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</si>
  <si>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</si>
  <si>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</si>
  <si>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</si>
  <si>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</si>
  <si>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</si>
  <si>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</si>
  <si>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</si>
  <si>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</si>
  <si>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</si>
  <si>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</si>
  <si>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</si>
  <si>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</si>
  <si>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</si>
  <si>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</si>
  <si>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</si>
  <si>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</si>
  <si>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</si>
  <si>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</si>
  <si>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</si>
  <si>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</si>
  <si>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</si>
  <si>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</si>
  <si>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</si>
  <si>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</si>
  <si>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</si>
  <si>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</si>
  <si>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</si>
  <si>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</si>
  <si>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</si>
  <si>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</si>
  <si>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</si>
  <si>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</si>
  <si>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</si>
  <si>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</si>
  <si>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</si>
  <si>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</si>
  <si>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</si>
  <si>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</si>
  <si>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</si>
  <si>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</si>
  <si>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</si>
  <si>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</si>
  <si>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</si>
  <si>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</si>
  <si>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</si>
  <si>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</si>
  <si>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</si>
  <si>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</si>
  <si>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</si>
  <si>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</si>
  <si>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</si>
  <si>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</si>
  <si>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</si>
  <si>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</si>
  <si>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</si>
  <si>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</si>
  <si>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</si>
  <si>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</si>
  <si>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</si>
  <si>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</si>
  <si>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</si>
  <si>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</si>
  <si>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</si>
  <si>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</si>
  <si>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</si>
  <si>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</si>
  <si>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</si>
  <si>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</si>
  <si>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</si>
  <si>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</si>
  <si>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</si>
  <si>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</si>
  <si>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</si>
  <si>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</si>
  <si>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</si>
  <si>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</si>
  <si>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</si>
  <si>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</si>
  <si>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</si>
  <si>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</si>
  <si>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</si>
  <si>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</si>
  <si>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</si>
  <si>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</si>
  <si>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</si>
  <si>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</si>
  <si>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</si>
  <si>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</si>
  <si>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</si>
  <si>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</si>
  <si>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</si>
  <si>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</si>
  <si>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</si>
  <si>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</si>
  <si>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</si>
  <si>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</si>
  <si>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</si>
  <si>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</si>
  <si>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</si>
  <si>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</si>
  <si>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</si>
  <si>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</si>
  <si>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</si>
  <si>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</si>
  <si>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</si>
  <si>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</si>
  <si>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</si>
  <si>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</si>
  <si>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</si>
  <si>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</si>
  <si>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</si>
  <si>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</si>
  <si>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</si>
  <si>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</si>
  <si>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</si>
  <si>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</si>
  <si>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</si>
  <si>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</si>
  <si>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</si>
  <si>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</si>
  <si>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</si>
  <si>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</si>
  <si>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</si>
  <si>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</si>
  <si>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</si>
  <si>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</si>
  <si>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</si>
  <si>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</si>
  <si>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</si>
  <si>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</si>
  <si>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</si>
  <si>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</si>
  <si>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</si>
  <si>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</si>
  <si>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</si>
  <si>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</si>
  <si>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</si>
  <si>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</si>
  <si>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</si>
  <si>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</si>
  <si>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</si>
  <si>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</si>
  <si>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</si>
  <si>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</si>
  <si>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</si>
  <si>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</si>
  <si>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</si>
  <si>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</si>
  <si>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</si>
  <si>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</si>
  <si>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</si>
  <si>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</si>
  <si>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</si>
  <si>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</si>
  <si>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</si>
  <si>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</si>
  <si>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</si>
  <si>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</si>
  <si>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</si>
  <si>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</si>
  <si>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</si>
  <si>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</si>
  <si>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</si>
  <si>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</si>
  <si>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</si>
  <si>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</si>
  <si>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</si>
  <si>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</si>
  <si>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</si>
  <si>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</si>
  <si>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</si>
  <si>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</si>
  <si>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</si>
  <si>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</si>
  <si>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</si>
  <si>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</si>
  <si>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</si>
  <si>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</si>
  <si>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</si>
  <si>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</si>
  <si>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</si>
  <si>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</si>
  <si>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</si>
  <si>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</si>
  <si>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</si>
  <si>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</si>
  <si>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</si>
  <si>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</si>
  <si>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</si>
  <si>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</si>
  <si>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</si>
  <si>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</si>
  <si>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</si>
  <si>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</si>
  <si>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</si>
  <si>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</si>
  <si>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</si>
  <si>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</si>
  <si>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</si>
  <si>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</si>
  <si>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</si>
  <si>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</si>
  <si>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</si>
  <si>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</si>
  <si>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</si>
  <si>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</si>
  <si>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</si>
  <si>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</si>
  <si>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</si>
  <si>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</si>
  <si>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</si>
  <si>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</si>
  <si>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</si>
  <si>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</si>
  <si>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</si>
  <si>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</si>
  <si>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</si>
  <si>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</si>
  <si>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</si>
  <si>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</si>
  <si>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</si>
  <si>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</si>
  <si>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</si>
  <si>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</si>
  <si>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</si>
  <si>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</si>
  <si>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</si>
  <si>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</si>
  <si>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</si>
  <si>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</si>
  <si>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</si>
  <si>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</si>
  <si>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</si>
  <si>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</si>
  <si>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</si>
  <si>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</si>
  <si>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</si>
  <si>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</si>
  <si>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</si>
  <si>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</si>
  <si>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</si>
  <si>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</si>
  <si>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</si>
  <si>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</si>
  <si>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</si>
  <si>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</si>
  <si>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</si>
  <si>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</si>
  <si>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</si>
  <si>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</si>
  <si>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</si>
  <si>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</si>
  <si>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</si>
  <si>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</si>
  <si>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</si>
  <si>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</si>
  <si>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</si>
  <si>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</si>
  <si>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</si>
  <si>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</si>
  <si>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</si>
  <si>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</si>
  <si>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</si>
  <si>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</si>
  <si>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</si>
  <si>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</si>
  <si>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</si>
  <si>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</si>
  <si>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</si>
  <si>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</si>
  <si>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</si>
  <si>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</si>
  <si>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</si>
  <si>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</si>
  <si>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</si>
  <si>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</si>
  <si>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</si>
  <si>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</si>
  <si>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</si>
  <si>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</si>
  <si>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</si>
  <si>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</si>
  <si>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</si>
  <si>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</si>
  <si>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</si>
  <si>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</si>
  <si>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</si>
  <si>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</si>
  <si>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</si>
  <si>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</si>
  <si>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</si>
  <si>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</si>
  <si>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</si>
  <si>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</si>
  <si>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</si>
  <si>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</si>
  <si>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</si>
  <si>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</si>
  <si>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</si>
  <si>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</si>
  <si>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</si>
  <si>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</si>
  <si>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</si>
  <si>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</si>
  <si>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</si>
  <si>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</si>
  <si>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</si>
  <si>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</si>
  <si>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</si>
  <si>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</si>
  <si>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</si>
  <si>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</si>
  <si>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</si>
  <si>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</si>
  <si>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</si>
  <si>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</si>
  <si>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</si>
  <si>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</si>
  <si>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</si>
  <si>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</si>
  <si>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</si>
  <si>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</si>
  <si>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</si>
  <si>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</si>
  <si>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</si>
  <si>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</si>
  <si>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</si>
  <si>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</si>
  <si>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</si>
  <si>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</si>
  <si>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</si>
  <si>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</si>
  <si>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</si>
  <si>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</si>
  <si>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</si>
  <si>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</si>
  <si>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</si>
  <si>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</si>
  <si>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</si>
  <si>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</si>
  <si>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</si>
  <si>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</si>
  <si>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</si>
  <si>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</si>
  <si>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</si>
  <si>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</si>
  <si>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</si>
  <si>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</si>
  <si>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</si>
  <si>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</si>
  <si>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</si>
  <si>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</si>
  <si>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</si>
  <si>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</si>
  <si>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</si>
  <si>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</si>
  <si>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</si>
  <si>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</si>
  <si>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</si>
  <si>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</si>
  <si>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</si>
  <si>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</si>
  <si>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</si>
  <si>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</si>
  <si>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</si>
  <si>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</si>
  <si>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</si>
  <si>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</si>
  <si>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</si>
  <si>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</si>
  <si>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</si>
  <si>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</si>
  <si>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</si>
  <si>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</si>
  <si>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</si>
  <si>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</si>
  <si>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</si>
  <si>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</si>
  <si>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</si>
  <si>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</si>
  <si>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</si>
  <si>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</si>
  <si>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</si>
  <si>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</si>
  <si>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</si>
  <si>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</si>
  <si>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</si>
  <si>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</si>
  <si>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</si>
  <si>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</si>
  <si>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</si>
  <si>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</si>
  <si>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</si>
  <si>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</si>
  <si>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</si>
  <si>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</si>
  <si>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</si>
  <si>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</si>
  <si>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</si>
  <si>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</si>
  <si>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</si>
  <si>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</si>
  <si>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</si>
  <si>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</si>
  <si>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</si>
  <si>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</si>
  <si>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</si>
  <si>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</si>
  <si>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</si>
  <si>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</si>
  <si>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</si>
  <si>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</si>
  <si>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</si>
  <si>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</si>
  <si>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</si>
  <si>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</si>
  <si>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</si>
  <si>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</si>
  <si>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</si>
  <si>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</si>
  <si>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</si>
  <si>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</si>
  <si>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</si>
  <si>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</si>
  <si>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</si>
  <si>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</si>
  <si>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</si>
  <si>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</si>
  <si>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</si>
  <si>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</si>
  <si>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</si>
  <si>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</si>
  <si>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</si>
  <si>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</si>
  <si>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</si>
  <si>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</si>
  <si>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</si>
  <si>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</si>
  <si>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</si>
  <si>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</si>
  <si>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</si>
  <si>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</si>
  <si>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</si>
  <si>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</si>
  <si>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</si>
  <si>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</si>
  <si>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</si>
  <si>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</si>
  <si>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</si>
  <si>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</si>
  <si>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</si>
  <si>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</si>
  <si>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</si>
  <si>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</si>
  <si>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</si>
  <si>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</si>
  <si>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</si>
  <si>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</si>
  <si>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</si>
  <si>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</si>
  <si>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</si>
  <si>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</si>
  <si>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</si>
  <si>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</si>
  <si>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</si>
  <si>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</si>
  <si>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</si>
  <si>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</si>
  <si>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</si>
  <si>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</si>
  <si>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</si>
  <si>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</si>
  <si>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</si>
  <si>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</si>
  <si>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</si>
  <si>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</si>
  <si>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</si>
  <si>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</si>
  <si>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</si>
  <si>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</si>
  <si>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</si>
  <si>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</si>
  <si>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</si>
  <si>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</si>
  <si>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</si>
  <si>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</si>
  <si>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</si>
  <si>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</si>
  <si>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</si>
  <si>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</si>
  <si>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</si>
  <si>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</si>
  <si>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</si>
  <si>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</si>
  <si>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</si>
  <si>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</si>
  <si>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</si>
  <si>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</si>
  <si>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</si>
  <si>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</si>
  <si>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</si>
  <si>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</si>
  <si>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</si>
  <si>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</si>
  <si>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</si>
  <si>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</si>
  <si>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</si>
  <si>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</si>
  <si>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</si>
  <si>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</si>
  <si>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</si>
  <si>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</si>
  <si>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</si>
  <si>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</si>
  <si>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</si>
  <si>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</si>
  <si>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</si>
  <si>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</si>
  <si>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</si>
  <si>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</si>
  <si>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</si>
  <si>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</si>
  <si>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</si>
  <si>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</si>
  <si>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</si>
  <si>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</si>
  <si>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</si>
  <si>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</si>
  <si>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</si>
  <si>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</si>
  <si>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</si>
  <si>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</si>
  <si>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</si>
  <si>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</si>
  <si>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</si>
  <si>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</si>
  <si>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</si>
  <si>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</si>
  <si>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</si>
  <si>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</si>
  <si>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</si>
  <si>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</si>
  <si>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</si>
  <si>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</si>
  <si>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</si>
  <si>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</si>
  <si>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</si>
  <si>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</si>
  <si>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</si>
  <si>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</si>
  <si>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</si>
  <si>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</si>
  <si>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</si>
  <si>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</si>
  <si>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</si>
  <si>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</si>
  <si>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</si>
  <si>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</si>
  <si>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</si>
  <si>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</si>
  <si>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</si>
  <si>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</si>
  <si>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</si>
  <si>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</si>
  <si>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</si>
  <si>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</si>
  <si>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</si>
  <si>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</si>
  <si>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</si>
  <si>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</si>
  <si>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</si>
  <si>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</si>
  <si>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</si>
  <si>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</si>
  <si>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</si>
  <si>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</si>
  <si>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</si>
  <si>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</si>
  <si>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</si>
  <si>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</si>
  <si>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</si>
  <si>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</si>
  <si>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</si>
  <si>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</si>
  <si>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</si>
  <si>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</si>
  <si>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</si>
  <si>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</si>
  <si>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</si>
  <si>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</si>
  <si>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</si>
  <si>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</si>
  <si>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</si>
  <si>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</si>
  <si>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</si>
  <si>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</si>
  <si>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</si>
  <si>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</si>
  <si>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</si>
  <si>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</si>
  <si>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</si>
  <si>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</si>
  <si>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</si>
  <si>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</si>
  <si>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</si>
  <si>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</si>
  <si>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</si>
  <si>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</si>
  <si>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</si>
  <si>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</si>
  <si>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</si>
  <si>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</si>
  <si>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</si>
  <si>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</si>
  <si>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</si>
  <si>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</si>
  <si>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</si>
  <si>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</si>
  <si>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</si>
  <si>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</si>
  <si>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</si>
  <si>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</si>
  <si>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</si>
  <si>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</si>
  <si>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</si>
  <si>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</si>
  <si>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</si>
  <si>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</si>
  <si>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</si>
  <si>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</si>
  <si>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</si>
  <si>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</si>
  <si>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</si>
  <si>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</si>
  <si>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</si>
  <si>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</si>
  <si>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</si>
  <si>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</si>
  <si>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</si>
  <si>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</si>
  <si>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</si>
  <si>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</si>
  <si>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</si>
  <si>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</si>
  <si>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</si>
  <si>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</si>
  <si>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</si>
  <si>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</si>
  <si>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</si>
  <si>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</si>
  <si>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</si>
  <si>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</si>
  <si>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</si>
  <si>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</si>
  <si>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</si>
  <si>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</si>
  <si>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</si>
  <si>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</si>
  <si>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</si>
  <si>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</si>
  <si>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</si>
  <si>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</si>
  <si>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</si>
  <si>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</si>
  <si>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</si>
  <si>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</si>
  <si>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</si>
  <si>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</si>
  <si>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</si>
  <si>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</si>
  <si>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</si>
  <si>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</si>
  <si>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</si>
  <si>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</si>
  <si>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</si>
  <si>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</si>
  <si>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</si>
  <si>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</si>
  <si>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</si>
  <si>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</si>
  <si>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</si>
  <si>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</si>
  <si>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</si>
  <si>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</si>
  <si>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</si>
  <si>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</si>
  <si>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</si>
  <si>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</si>
  <si>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</si>
  <si>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</si>
  <si>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</si>
  <si>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</si>
  <si>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</si>
  <si>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</si>
  <si>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</si>
  <si>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</si>
  <si>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</si>
  <si>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</si>
  <si>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</si>
  <si>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</si>
  <si>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</si>
  <si>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</si>
  <si>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</si>
  <si>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</si>
  <si>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</si>
  <si>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</si>
  <si>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</si>
  <si>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</si>
  <si>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</si>
  <si>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</si>
  <si>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</si>
  <si>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</si>
  <si>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</si>
  <si>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</si>
  <si>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</si>
  <si>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</si>
  <si>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</si>
  <si>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</si>
  <si>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</si>
  <si>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</si>
  <si>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</si>
  <si>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</si>
  <si>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</si>
  <si>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</si>
  <si>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</si>
  <si>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</si>
  <si>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</si>
  <si>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</si>
  <si>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</si>
  <si>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</si>
  <si>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</si>
  <si>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</si>
  <si>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</si>
  <si>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</si>
  <si>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</si>
  <si>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</si>
  <si>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</si>
  <si>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</si>
  <si>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</si>
  <si>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</si>
  <si>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</si>
  <si>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</si>
  <si>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</si>
  <si>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</si>
  <si>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</si>
  <si>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</si>
  <si>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</si>
  <si>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</si>
  <si>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</si>
  <si>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</si>
  <si>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</si>
  <si>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</si>
  <si>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</si>
  <si>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</si>
  <si>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</si>
  <si>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</si>
  <si>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</si>
  <si>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</si>
  <si>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</si>
  <si>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</si>
  <si>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</si>
  <si>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</si>
  <si>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</si>
  <si>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</si>
  <si>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</si>
  <si>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</si>
  <si>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</si>
  <si>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</si>
  <si>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</si>
  <si>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</si>
  <si>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</si>
  <si>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</si>
  <si>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</si>
  <si>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</si>
  <si>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</si>
  <si>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</si>
  <si>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</si>
  <si>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</si>
  <si>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</si>
  <si>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</si>
  <si>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</si>
  <si>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</si>
  <si>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</si>
  <si>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</si>
  <si>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</si>
  <si>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</si>
  <si>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</si>
  <si>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</si>
  <si>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</si>
  <si>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</si>
  <si>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</si>
  <si>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</si>
  <si>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</si>
  <si>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</si>
  <si>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</si>
  <si>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</si>
  <si>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</si>
  <si>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</si>
  <si>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</si>
  <si>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</si>
  <si>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</si>
  <si>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</si>
  <si>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</si>
  <si>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</si>
  <si>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</si>
  <si>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</si>
  <si>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</si>
  <si>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</si>
  <si>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</si>
  <si>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</si>
  <si>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</si>
  <si>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</si>
  <si>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</si>
  <si>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</si>
  <si>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</si>
  <si>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</si>
  <si>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</si>
  <si>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</si>
  <si>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</si>
  <si>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</si>
  <si>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</si>
  <si>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</si>
  <si>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</si>
  <si>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</si>
  <si>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</si>
  <si>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</si>
  <si>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</si>
  <si>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</si>
  <si>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</si>
  <si>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</si>
  <si>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</si>
  <si>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</si>
  <si>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</si>
  <si>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</si>
  <si>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</si>
  <si>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</si>
  <si>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</si>
  <si>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</si>
  <si>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</si>
  <si>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</si>
  <si>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</si>
  <si>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</si>
  <si>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</si>
  <si>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</si>
  <si>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</si>
  <si>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</si>
  <si>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</si>
  <si>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</si>
  <si>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</si>
  <si>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</si>
  <si>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</si>
  <si>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</si>
  <si>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</si>
  <si>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</si>
  <si>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</si>
  <si>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</si>
  <si>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</si>
  <si>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</si>
  <si>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</si>
  <si>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</si>
  <si>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</si>
  <si>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</si>
  <si>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</si>
  <si>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</si>
  <si>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</si>
  <si>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</si>
  <si>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</si>
  <si>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</si>
  <si>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</si>
  <si>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</si>
  <si>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</si>
  <si>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</si>
  <si>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</si>
  <si>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</si>
  <si>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</si>
  <si>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</si>
  <si>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</si>
  <si>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</si>
  <si>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</si>
  <si>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</si>
  <si>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</si>
  <si>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</si>
  <si>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</si>
  <si>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</si>
  <si>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</si>
  <si>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</si>
  <si>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</si>
  <si>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</si>
  <si>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</si>
  <si>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</si>
  <si>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</si>
  <si>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</si>
  <si>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</si>
  <si>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</si>
  <si>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</si>
  <si>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</si>
  <si>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</si>
  <si>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</si>
  <si>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</si>
  <si>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</si>
  <si>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</si>
  <si>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</si>
  <si>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</si>
  <si>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</si>
  <si>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</si>
  <si>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</si>
  <si>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</si>
  <si>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</si>
  <si>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</si>
  <si>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</si>
  <si>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</si>
  <si>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</si>
  <si>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</si>
  <si>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</si>
  <si>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</si>
  <si>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</si>
  <si>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</si>
  <si>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</si>
  <si>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</si>
  <si>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</si>
  <si>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</si>
  <si>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</si>
  <si>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</si>
  <si>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</si>
  <si>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</si>
  <si>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</si>
  <si>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</si>
  <si>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</si>
  <si>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</si>
  <si>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</si>
  <si>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</si>
  <si>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</si>
  <si>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</si>
  <si>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</si>
  <si>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</si>
  <si>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</si>
  <si>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</si>
  <si>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</si>
  <si>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</si>
  <si>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</si>
  <si>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</si>
  <si>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</si>
  <si>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</si>
  <si>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</si>
  <si>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</si>
  <si>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</si>
  <si>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</si>
  <si>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</si>
  <si>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</si>
  <si>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</si>
  <si>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</si>
  <si>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</si>
  <si>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</si>
  <si>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</si>
  <si>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</si>
  <si>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</si>
  <si>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</si>
  <si>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</si>
  <si>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</si>
  <si>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</si>
  <si>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</si>
  <si>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</si>
  <si>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</si>
  <si>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</si>
  <si>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</si>
  <si>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</si>
  <si>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</si>
  <si>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</si>
  <si>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</si>
  <si>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</si>
  <si>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</si>
  <si>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</si>
  <si>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</si>
  <si>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</si>
  <si>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</si>
  <si>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</si>
  <si>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</si>
  <si>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</si>
  <si>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</si>
  <si>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</si>
  <si>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</si>
  <si>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</si>
  <si>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</si>
  <si>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</si>
  <si>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</si>
  <si>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</si>
  <si>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</si>
  <si>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</si>
  <si>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</si>
  <si>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</si>
  <si>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</si>
  <si>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</si>
  <si>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</si>
  <si>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</si>
  <si>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</si>
  <si>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</si>
  <si>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</si>
  <si>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</si>
  <si>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</si>
  <si>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</si>
  <si>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</si>
  <si>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</si>
  <si>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</si>
  <si>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</si>
  <si>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</si>
  <si>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</si>
  <si>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</si>
  <si>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</si>
  <si>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</si>
  <si>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</si>
  <si>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</si>
  <si>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</si>
  <si>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</si>
  <si>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</si>
  <si>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</si>
  <si>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</si>
  <si>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</si>
  <si>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</si>
  <si>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</si>
  <si>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</si>
  <si>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</si>
  <si>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</si>
  <si>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</si>
  <si>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</si>
  <si>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</si>
  <si>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</si>
  <si>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</si>
  <si>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</si>
  <si>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</si>
  <si>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</si>
  <si>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</si>
  <si>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</si>
  <si>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</si>
  <si>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</si>
  <si>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</si>
  <si>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</si>
  <si>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</si>
  <si>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</si>
  <si>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</si>
  <si>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</si>
  <si>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</si>
  <si>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</si>
  <si>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</si>
  <si>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</si>
  <si>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</si>
  <si>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</si>
  <si>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</si>
  <si>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</si>
  <si>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</si>
  <si>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</si>
  <si>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</si>
  <si>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</si>
  <si>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</si>
  <si>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</si>
  <si>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</si>
  <si>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</si>
  <si>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</si>
  <si>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</si>
  <si>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</si>
  <si>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</si>
  <si>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</si>
  <si>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</si>
  <si>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</si>
  <si>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</si>
  <si>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</si>
  <si>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</si>
  <si>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</si>
  <si>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</si>
  <si>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</si>
  <si>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</si>
  <si>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</si>
  <si>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</si>
  <si>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</si>
  <si>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</si>
  <si>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</si>
  <si>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</si>
  <si>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</si>
  <si>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</si>
  <si>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</si>
  <si>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</si>
  <si>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</si>
  <si>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</si>
  <si>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</si>
  <si>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</si>
  <si>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</si>
  <si>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</si>
  <si>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</si>
  <si>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</si>
  <si>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</si>
  <si>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</si>
  <si>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</si>
  <si>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</si>
  <si>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</si>
  <si>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</si>
  <si>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</si>
  <si>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</si>
  <si>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</si>
  <si>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</si>
  <si>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</si>
  <si>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</si>
  <si>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</si>
  <si>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</si>
  <si>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</si>
  <si>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</si>
  <si>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</si>
  <si>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</si>
  <si>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</si>
  <si>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</si>
  <si>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</si>
  <si>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</si>
  <si>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</si>
  <si>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</si>
  <si>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</si>
  <si>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</si>
  <si>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</si>
  <si>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</si>
  <si>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</si>
  <si>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</si>
  <si>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</si>
  <si>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</si>
  <si>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</si>
  <si>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</si>
  <si>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</si>
  <si>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</si>
  <si>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</si>
  <si>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</si>
  <si>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</si>
  <si>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</si>
  <si>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</si>
  <si>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</si>
  <si>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</si>
  <si>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</si>
  <si>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</si>
  <si>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</si>
  <si>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</si>
  <si>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</si>
  <si>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</si>
  <si>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</si>
  <si>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</si>
  <si>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</si>
  <si>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</si>
  <si>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</si>
  <si>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</si>
  <si>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</si>
  <si>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</si>
  <si>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</si>
  <si>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</si>
  <si>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</si>
  <si>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</si>
  <si>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</si>
  <si>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</si>
  <si>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</si>
  <si>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</si>
  <si>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</si>
  <si>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</si>
  <si>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</si>
  <si>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</si>
  <si>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</si>
  <si>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</si>
  <si>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</si>
  <si>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</si>
  <si>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</si>
  <si>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</si>
  <si>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</si>
  <si>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</si>
  <si>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</si>
  <si>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</si>
  <si>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</si>
  <si>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</si>
  <si>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</si>
  <si>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</si>
  <si>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</si>
  <si>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</si>
  <si>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</si>
  <si>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</si>
  <si>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</si>
  <si>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</si>
  <si>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</si>
  <si>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</si>
  <si>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</si>
  <si>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</si>
  <si>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</si>
  <si>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</si>
  <si>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</si>
  <si>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</si>
  <si>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</si>
  <si>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</si>
  <si>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</si>
  <si>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</si>
  <si>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</si>
  <si>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</si>
  <si>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</si>
  <si>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</si>
  <si>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</si>
  <si>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</si>
  <si>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</si>
  <si>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</si>
  <si>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</si>
  <si>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</si>
  <si>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</si>
  <si>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</si>
  <si>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</si>
  <si>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</si>
  <si>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</si>
  <si>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</si>
  <si>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</si>
  <si>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</si>
  <si>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</si>
  <si>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</si>
  <si>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</si>
  <si>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</si>
  <si>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</si>
  <si>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</si>
  <si>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</si>
  <si>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</si>
  <si>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</si>
  <si>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</si>
  <si>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</si>
  <si>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</si>
  <si>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</si>
  <si>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</si>
  <si>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</si>
  <si>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</si>
  <si>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</si>
  <si>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</si>
  <si>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</si>
  <si>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</si>
  <si>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</si>
  <si>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</si>
  <si>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</si>
  <si>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</si>
  <si>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</si>
  <si>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</si>
  <si>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</si>
  <si>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</si>
  <si>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</si>
  <si>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</si>
  <si>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</si>
  <si>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</si>
  <si>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</si>
  <si>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</si>
  <si>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</si>
  <si>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</si>
  <si>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</si>
  <si>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</si>
  <si>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</si>
  <si>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</si>
  <si>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</si>
  <si>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</si>
  <si>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</si>
  <si>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</si>
  <si>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</si>
  <si>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</si>
  <si>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</si>
  <si>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</si>
  <si>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</si>
  <si>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</si>
  <si>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</si>
  <si>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</si>
  <si>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</si>
  <si>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</si>
  <si>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</si>
  <si>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</si>
  <si>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</si>
  <si>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</si>
  <si>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</si>
  <si>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</si>
  <si>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</si>
  <si>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</si>
  <si>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</si>
  <si>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</si>
  <si>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</si>
  <si>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</si>
  <si>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</si>
  <si>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</si>
  <si>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</si>
  <si>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</si>
  <si>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</si>
  <si>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</si>
  <si>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</si>
  <si>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</si>
  <si>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</si>
  <si>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</si>
  <si>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</si>
  <si>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</si>
  <si>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</si>
  <si>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</si>
  <si>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</si>
  <si>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</si>
  <si>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</si>
  <si>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</si>
  <si>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</si>
  <si>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</si>
  <si>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</si>
  <si>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</si>
  <si>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</si>
  <si>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</si>
  <si>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</si>
  <si>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</si>
  <si>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</si>
  <si>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</si>
  <si>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</si>
  <si>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</si>
  <si>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</si>
  <si>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</si>
  <si>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</si>
  <si>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</si>
  <si>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</si>
  <si>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</si>
  <si>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</si>
  <si>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</si>
  <si>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</si>
  <si>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</si>
  <si>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</si>
  <si>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</si>
  <si>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</si>
  <si>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</si>
  <si>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</si>
  <si>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</si>
  <si>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</si>
  <si>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</si>
  <si>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</si>
  <si>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</si>
  <si>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</si>
  <si>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</si>
  <si>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</si>
  <si>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</si>
  <si>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</si>
  <si>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</si>
  <si>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</si>
  <si>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</si>
  <si>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</si>
  <si>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</si>
  <si>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</si>
  <si>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</si>
  <si>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</si>
  <si>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</si>
  <si>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</si>
  <si>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</si>
  <si>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</si>
  <si>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</si>
  <si>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</si>
  <si>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</si>
  <si>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</si>
  <si>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</si>
  <si>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</si>
  <si>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</si>
  <si>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</si>
  <si>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</si>
  <si>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</si>
  <si>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</si>
  <si>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</si>
  <si>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</si>
  <si>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</si>
  <si>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</si>
  <si>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</si>
  <si>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</si>
  <si>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</si>
  <si>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</si>
  <si>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</si>
  <si>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</si>
  <si>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</si>
  <si>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</si>
  <si>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</si>
  <si>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</si>
  <si>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</si>
  <si>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</si>
  <si>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</si>
  <si>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</si>
  <si>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</si>
  <si>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</si>
  <si>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</si>
  <si>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</si>
  <si>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</si>
  <si>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</si>
  <si>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</si>
  <si>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</si>
  <si>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</si>
  <si>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</si>
  <si>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</si>
  <si>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</si>
  <si>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</si>
  <si>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</si>
  <si>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</si>
  <si>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</si>
  <si>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</si>
  <si>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</si>
  <si>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</si>
  <si>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</si>
  <si>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</si>
  <si>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</si>
  <si>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</si>
  <si>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</si>
  <si>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</si>
  <si>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</si>
  <si>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</si>
  <si>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</si>
  <si>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</si>
  <si>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</si>
  <si>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</si>
  <si>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</si>
  <si>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</si>
  <si>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</si>
  <si>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</si>
  <si>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</si>
  <si>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</si>
  <si>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</si>
  <si>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</si>
  <si>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</si>
  <si>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</si>
  <si>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</si>
  <si>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</si>
  <si>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</si>
  <si>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</si>
  <si>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</si>
  <si>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</si>
  <si>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</si>
  <si>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</si>
  <si>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</si>
  <si>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</si>
  <si>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</si>
  <si>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</si>
  <si>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</si>
  <si>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</si>
  <si>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</si>
  <si>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</si>
  <si>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</si>
  <si>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</si>
  <si>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</si>
  <si>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</si>
  <si>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</si>
  <si>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</si>
  <si>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</si>
  <si>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</si>
  <si>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</si>
  <si>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</si>
  <si>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</si>
  <si>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</si>
  <si>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</si>
  <si>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</si>
  <si>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</si>
  <si>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</si>
  <si>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</si>
  <si>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</si>
  <si>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</si>
  <si>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</si>
  <si>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</si>
  <si>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</si>
  <si>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</si>
  <si>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</si>
  <si>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</si>
  <si>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</si>
  <si>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</si>
  <si>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</si>
  <si>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</si>
  <si>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</si>
  <si>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</si>
  <si>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</si>
  <si>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</si>
  <si>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</si>
  <si>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</si>
  <si>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</si>
  <si>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</si>
  <si>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</si>
  <si>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</si>
  <si>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</si>
  <si>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</si>
  <si>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</si>
  <si>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</si>
  <si>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</si>
  <si>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</si>
  <si>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</si>
  <si>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</si>
  <si>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</si>
  <si>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</si>
  <si>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</si>
  <si>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</si>
  <si>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</si>
  <si>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</si>
  <si>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</si>
  <si>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</si>
  <si>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</si>
  <si>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</si>
  <si>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</si>
  <si>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</si>
  <si>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</si>
  <si>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</si>
  <si>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</si>
  <si>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</si>
  <si>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</si>
  <si>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</si>
  <si>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</si>
  <si>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</si>
  <si>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</si>
  <si>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</si>
  <si>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</si>
  <si>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</si>
  <si>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</si>
  <si>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</si>
  <si>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</si>
  <si>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</si>
  <si>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</si>
  <si>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</si>
  <si>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</si>
  <si>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</si>
  <si>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</si>
  <si>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</si>
  <si>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</si>
  <si>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</si>
  <si>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</si>
  <si>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</si>
  <si>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</si>
  <si>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</si>
  <si>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</si>
  <si>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</si>
  <si>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</si>
  <si>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</si>
  <si>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</si>
  <si>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</si>
  <si>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</si>
  <si>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</si>
  <si>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</si>
  <si>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</si>
  <si>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</si>
  <si>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</si>
  <si>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</si>
  <si>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</si>
  <si>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</si>
  <si>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</si>
  <si>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</si>
  <si>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</si>
  <si>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</si>
  <si>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</si>
  <si>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</si>
  <si>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</si>
  <si>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</si>
  <si>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</si>
  <si>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</si>
  <si>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</si>
  <si>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</si>
  <si>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</si>
  <si>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</si>
  <si>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</si>
  <si>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</si>
  <si>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</si>
  <si>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</si>
  <si>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</si>
  <si>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</si>
  <si>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</si>
  <si>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</si>
  <si>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</si>
  <si>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</si>
  <si>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</si>
  <si>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</si>
  <si>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</si>
  <si>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</si>
  <si>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</si>
  <si>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</si>
  <si>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</si>
  <si>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</si>
  <si>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</si>
  <si>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</si>
  <si>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</si>
  <si>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</si>
  <si>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</si>
  <si>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</si>
  <si>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</si>
  <si>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</si>
  <si>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</si>
  <si>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</si>
  <si>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</si>
  <si>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</si>
  <si>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</si>
  <si>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</si>
  <si>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</si>
  <si>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</si>
  <si>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</si>
  <si>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</si>
  <si>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</si>
  <si>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</si>
  <si>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</si>
  <si>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</si>
  <si>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</si>
  <si>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</si>
  <si>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</si>
  <si>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</si>
  <si>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</si>
  <si>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</si>
  <si>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</si>
  <si>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</si>
  <si>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</si>
  <si>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</si>
  <si>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</si>
  <si>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</si>
  <si>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</si>
  <si>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</si>
  <si>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</si>
  <si>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</si>
  <si>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</si>
  <si>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</si>
  <si>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</si>
  <si>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</si>
  <si>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</si>
  <si>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</si>
  <si>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</si>
  <si>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</si>
  <si>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</si>
  <si>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</si>
  <si>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</si>
  <si>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</si>
  <si>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</si>
  <si>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</si>
  <si>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</si>
  <si>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</si>
  <si>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</si>
  <si>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</si>
  <si>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</si>
  <si>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</si>
  <si>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</si>
  <si>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</si>
  <si>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</si>
  <si>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</si>
  <si>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</si>
  <si>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</si>
  <si>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</si>
  <si>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</si>
  <si>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</si>
  <si>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</si>
  <si>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</si>
  <si>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</si>
  <si>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</si>
  <si>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</si>
  <si>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</si>
  <si>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</si>
  <si>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</si>
  <si>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</si>
  <si>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</si>
  <si>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</si>
  <si>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</si>
  <si>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</si>
  <si>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</si>
  <si>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</si>
  <si>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</si>
  <si>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</si>
  <si>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</si>
  <si>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</si>
  <si>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</si>
  <si>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</si>
  <si>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</si>
  <si>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</si>
  <si>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</si>
  <si>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</si>
  <si>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</si>
  <si>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</si>
  <si>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</si>
  <si>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</si>
  <si>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</si>
  <si>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</si>
  <si>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</si>
  <si>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</si>
  <si>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</si>
  <si>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</si>
  <si>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</si>
  <si>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</si>
  <si>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</si>
  <si>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</si>
  <si>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</si>
  <si>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</si>
  <si>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</si>
  <si>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</si>
  <si>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</si>
  <si>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</si>
  <si>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</si>
  <si>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</si>
  <si>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</si>
  <si>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</si>
  <si>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</si>
  <si>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</si>
  <si>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</si>
  <si>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</si>
  <si>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</si>
  <si>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</si>
  <si>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</si>
  <si>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</si>
  <si>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</si>
  <si>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</si>
  <si>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</si>
  <si>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</si>
  <si>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</si>
  <si>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</si>
  <si>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</si>
  <si>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</si>
  <si>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</si>
  <si>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</si>
  <si>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</si>
  <si>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</si>
  <si>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</si>
  <si>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</si>
  <si>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</si>
  <si>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</si>
  <si>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</si>
  <si>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</si>
  <si>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</si>
  <si>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</si>
  <si>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</si>
  <si>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</si>
  <si>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</si>
  <si>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</si>
  <si>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</si>
  <si>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</si>
  <si>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</si>
  <si>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</si>
  <si>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</si>
  <si>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</si>
  <si>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</si>
  <si>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</si>
  <si>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</si>
  <si>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</si>
  <si>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</si>
  <si>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</si>
  <si>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</si>
  <si>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</si>
  <si>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</si>
  <si>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</si>
  <si>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</si>
  <si>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</si>
  <si>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</si>
  <si>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</si>
  <si>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</si>
  <si>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</si>
  <si>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</si>
  <si>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</si>
  <si>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</si>
  <si>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</si>
  <si>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</si>
  <si>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</si>
  <si>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</si>
  <si>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</si>
  <si>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</si>
  <si>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</si>
  <si>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</si>
  <si>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</si>
  <si>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</si>
  <si>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</si>
  <si>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</si>
  <si>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</si>
  <si>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</si>
  <si>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</si>
  <si>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</si>
  <si>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</si>
  <si>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</si>
  <si>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</si>
  <si>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</si>
  <si>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</si>
  <si>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</si>
  <si>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</si>
  <si>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</si>
  <si>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</si>
  <si>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</si>
  <si>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</si>
  <si>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</si>
  <si>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</si>
  <si>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</si>
  <si>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</si>
  <si>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</si>
  <si>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</si>
  <si>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</si>
  <si>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</si>
  <si>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</si>
  <si>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</si>
  <si>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</si>
  <si>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</si>
  <si>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</si>
  <si>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</si>
  <si>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</si>
  <si>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</si>
  <si>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</si>
  <si>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</si>
  <si>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</si>
  <si>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</si>
  <si>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</si>
  <si>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</si>
  <si>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</si>
  <si>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</si>
  <si>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</si>
  <si>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</si>
  <si>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</si>
  <si>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</si>
  <si>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</si>
  <si>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</si>
  <si>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</si>
  <si>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</si>
  <si>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</si>
  <si>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</si>
  <si>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</si>
  <si>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</si>
  <si>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</si>
  <si>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</si>
  <si>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</si>
  <si>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</si>
  <si>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</si>
  <si>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</si>
  <si>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</si>
  <si>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</si>
  <si>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</si>
  <si>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</si>
  <si>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</si>
  <si>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</si>
  <si>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</si>
  <si>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</si>
  <si>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</si>
  <si>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</si>
  <si>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</si>
  <si>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</si>
  <si>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</si>
  <si>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</si>
  <si>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</si>
  <si>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</si>
  <si>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</si>
  <si>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</si>
  <si>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</si>
  <si>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</si>
  <si>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</si>
  <si>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</si>
  <si>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</si>
  <si>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</si>
  <si>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</si>
  <si>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</si>
  <si>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</si>
  <si>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</si>
  <si>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</si>
  <si>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</si>
  <si>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</si>
  <si>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</si>
  <si>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</si>
  <si>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</si>
  <si>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</si>
  <si>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</si>
  <si>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</si>
  <si>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</si>
  <si>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</si>
  <si>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</si>
  <si>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</si>
  <si>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</si>
  <si>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</si>
  <si>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</si>
  <si>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</si>
  <si>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</si>
  <si>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</si>
  <si>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</si>
  <si>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</si>
  <si>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</si>
  <si>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</si>
  <si>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</si>
  <si>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</si>
  <si>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</si>
  <si>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</si>
  <si>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</si>
  <si>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</si>
  <si>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</si>
  <si>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</si>
  <si>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</si>
  <si>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</si>
  <si>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</si>
  <si>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</si>
  <si>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</si>
  <si>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</si>
  <si>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</si>
  <si>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</si>
  <si>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</si>
  <si>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</si>
  <si>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</si>
  <si>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</si>
  <si>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</si>
  <si>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</si>
  <si>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</si>
  <si>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</si>
  <si>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</si>
  <si>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</si>
  <si>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</si>
  <si>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</si>
  <si>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</si>
  <si>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</si>
  <si>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</si>
  <si>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</si>
  <si>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</si>
  <si>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</si>
  <si>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</si>
  <si>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</si>
  <si>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</si>
  <si>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</si>
  <si>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</si>
  <si>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</si>
  <si>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</si>
  <si>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</si>
  <si>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</si>
  <si>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</si>
  <si>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</si>
  <si>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</si>
  <si>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</si>
  <si>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</si>
  <si>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</si>
  <si>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</si>
  <si>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</si>
  <si>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</si>
  <si>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</si>
  <si>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</si>
  <si>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</si>
  <si>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</si>
  <si>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</si>
  <si>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</si>
  <si>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</si>
  <si>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</si>
  <si>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</si>
  <si>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</si>
  <si>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</si>
  <si>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</si>
  <si>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</si>
  <si>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</si>
  <si>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</si>
  <si>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</si>
  <si>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</si>
  <si>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</si>
  <si>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</si>
  <si>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</si>
  <si>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</si>
  <si>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</si>
  <si>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</si>
  <si>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</si>
  <si>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</si>
  <si>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</si>
  <si>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</si>
  <si>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</si>
  <si>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</si>
  <si>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</si>
  <si>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</si>
  <si>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</si>
  <si>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</si>
  <si>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</si>
  <si>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</si>
  <si>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</si>
  <si>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</si>
  <si>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</si>
  <si>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</si>
  <si>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</si>
  <si>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</si>
  <si>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</si>
  <si>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</si>
  <si>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</si>
  <si>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</si>
  <si>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</si>
  <si>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</si>
  <si>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</si>
  <si>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</si>
  <si>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</si>
  <si>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</si>
  <si>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</si>
  <si>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</si>
  <si>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</si>
  <si>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</si>
  <si>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</si>
  <si>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</si>
  <si>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</si>
  <si>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</si>
  <si>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</si>
  <si>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</si>
  <si>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</si>
  <si>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</si>
  <si>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</si>
  <si>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</si>
  <si>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</si>
  <si>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</si>
  <si>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</si>
  <si>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</si>
  <si>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</si>
  <si>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</si>
  <si>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</si>
  <si>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</si>
  <si>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</si>
  <si>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</si>
  <si>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</si>
  <si>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</si>
  <si>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</si>
  <si>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</si>
  <si>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</si>
  <si>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</si>
  <si>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</si>
  <si>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</si>
  <si>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</si>
  <si>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</si>
  <si>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</si>
  <si>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</si>
  <si>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</si>
  <si>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</si>
  <si>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</si>
  <si>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</si>
  <si>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</si>
  <si>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</si>
  <si>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</si>
  <si>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</si>
  <si>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</si>
  <si>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</si>
  <si>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</si>
  <si>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</si>
  <si>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</si>
  <si>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</si>
  <si>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</si>
  <si>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</si>
  <si>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</si>
  <si>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</si>
  <si>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</si>
  <si>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</si>
  <si>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</si>
  <si>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</si>
  <si>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</si>
  <si>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</si>
  <si>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</si>
  <si>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</si>
  <si>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</si>
  <si>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</si>
  <si>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</si>
  <si>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</si>
  <si>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</si>
  <si>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</si>
  <si>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</si>
  <si>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</si>
  <si>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</si>
  <si>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</si>
  <si>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</si>
  <si>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</si>
  <si>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</si>
  <si>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</si>
  <si>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</si>
  <si>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</si>
  <si>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</si>
  <si>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</si>
  <si>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</si>
  <si>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</si>
  <si>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</si>
  <si>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</si>
  <si>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</si>
  <si>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</si>
  <si>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</si>
  <si>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</si>
  <si>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</si>
  <si>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</si>
  <si>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</si>
  <si>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</si>
  <si>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</si>
  <si>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</si>
  <si>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</si>
  <si>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</si>
  <si>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</si>
  <si>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</si>
  <si>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</si>
  <si>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</si>
  <si>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</si>
  <si>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</si>
  <si>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</si>
  <si>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</si>
  <si>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</si>
  <si>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</si>
  <si>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</si>
  <si>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</si>
  <si>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</si>
  <si>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</si>
  <si>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</si>
  <si>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</si>
  <si>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</si>
  <si>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</si>
  <si>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</si>
  <si>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</si>
  <si>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</si>
  <si>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</si>
  <si>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</si>
  <si>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</si>
  <si>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</si>
  <si>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</si>
  <si>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</si>
  <si>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</si>
  <si>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</si>
  <si>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</si>
  <si>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</si>
  <si>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</si>
  <si>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</si>
  <si>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</si>
  <si>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</si>
  <si>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</si>
  <si>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</si>
  <si>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</si>
  <si>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</si>
  <si>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</si>
  <si>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</si>
  <si>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</si>
  <si>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</si>
  <si>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</si>
  <si>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</si>
  <si>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</si>
  <si>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</si>
  <si>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</si>
  <si>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</si>
  <si>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</si>
  <si>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</si>
  <si>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</si>
  <si>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</si>
  <si>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</si>
  <si>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</si>
  <si>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</si>
  <si>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</si>
  <si>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</si>
  <si>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</si>
  <si>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</si>
  <si>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</si>
  <si>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</si>
  <si>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</si>
  <si>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</si>
  <si>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</si>
  <si>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</si>
  <si>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</si>
  <si>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</si>
  <si>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</si>
  <si>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</si>
  <si>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</si>
  <si>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</si>
  <si>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</si>
  <si>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</si>
  <si>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</si>
  <si>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</si>
  <si>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</si>
  <si>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</si>
  <si>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</si>
  <si>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</si>
  <si>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</si>
  <si>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</si>
  <si>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</si>
  <si>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</si>
  <si>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</si>
  <si>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</si>
  <si>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</si>
  <si>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</si>
  <si>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</si>
  <si>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</si>
  <si>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</si>
  <si>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</si>
  <si>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</si>
  <si>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</si>
  <si>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</si>
  <si>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</si>
  <si>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</si>
  <si>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</si>
  <si>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</si>
  <si>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</si>
  <si>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</si>
  <si>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</si>
  <si>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</si>
  <si>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</si>
  <si>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</si>
  <si>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</si>
  <si>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</si>
  <si>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</si>
  <si>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</si>
  <si>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</si>
  <si>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</si>
  <si>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</si>
  <si>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</si>
  <si>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</si>
  <si>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</si>
  <si>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</si>
  <si>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</si>
  <si>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</si>
  <si>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</si>
  <si>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</si>
  <si>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</si>
  <si>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</si>
  <si>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</si>
  <si>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</si>
  <si>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</si>
  <si>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</si>
  <si>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</si>
  <si>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</si>
  <si>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</si>
  <si>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</si>
  <si>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</si>
  <si>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</si>
  <si>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</si>
  <si>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</si>
  <si>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</si>
  <si>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</si>
  <si>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</si>
  <si>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</si>
  <si>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</si>
  <si>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</si>
  <si>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</si>
  <si>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</si>
  <si>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</si>
  <si>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</si>
  <si>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</si>
  <si>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</si>
  <si>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</si>
  <si>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</si>
  <si>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</si>
  <si>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</si>
  <si>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</si>
  <si>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</si>
  <si>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</si>
  <si>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</si>
  <si>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</si>
  <si>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</si>
  <si>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</si>
  <si>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</si>
  <si>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</si>
  <si>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</si>
  <si>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</si>
  <si>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</si>
  <si>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</si>
  <si>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</si>
  <si>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</si>
  <si>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</si>
  <si>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</si>
  <si>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</si>
  <si>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</si>
  <si>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</si>
  <si>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</si>
  <si>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</si>
  <si>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</si>
  <si>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</si>
  <si>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</si>
  <si>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</si>
  <si>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</si>
  <si>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</si>
  <si>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</si>
  <si>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</si>
  <si>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</si>
  <si>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</si>
  <si>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</si>
  <si>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</si>
  <si>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</si>
  <si>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</si>
  <si>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</si>
  <si>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</si>
  <si>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</si>
  <si>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</si>
  <si>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</si>
  <si>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</si>
  <si>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</si>
  <si>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</si>
  <si>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</si>
  <si>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</si>
  <si>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</si>
  <si>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</si>
  <si>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</si>
  <si>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</si>
  <si>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</si>
  <si>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</si>
  <si>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</si>
  <si>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</si>
  <si>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</si>
  <si>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</si>
  <si>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</si>
  <si>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</si>
  <si>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</si>
  <si>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</si>
  <si>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</si>
  <si>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</si>
  <si>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</si>
  <si>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</si>
  <si>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</si>
  <si>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</si>
  <si>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</si>
  <si>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</si>
  <si>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</si>
  <si>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</si>
  <si>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</si>
  <si>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</si>
  <si>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</si>
  <si>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</si>
  <si>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</si>
  <si>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</si>
  <si>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</si>
  <si>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</si>
  <si>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</si>
  <si>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</si>
  <si>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</si>
  <si>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</si>
  <si>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</si>
  <si>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</si>
  <si>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</si>
  <si>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</si>
  <si>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</si>
  <si>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</si>
  <si>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</si>
  <si>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</si>
  <si>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</si>
  <si>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</si>
  <si>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</si>
  <si>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</si>
  <si>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</si>
  <si>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</si>
  <si>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</si>
  <si>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</si>
  <si>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</si>
  <si>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</si>
  <si>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</si>
  <si>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</si>
  <si>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</si>
  <si>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</si>
  <si>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</si>
  <si>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</si>
  <si>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</si>
  <si>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</si>
  <si>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</si>
  <si>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</si>
  <si>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</si>
  <si>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</si>
  <si>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</si>
  <si>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</si>
  <si>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</si>
  <si>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</si>
  <si>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</si>
  <si>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</si>
  <si>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</si>
  <si>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</si>
  <si>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</si>
  <si>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</si>
  <si>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</si>
  <si>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</si>
  <si>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</si>
  <si>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</si>
  <si>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</si>
  <si>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</si>
  <si>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</si>
  <si>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</si>
  <si>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</si>
  <si>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</si>
  <si>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</si>
  <si>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</si>
  <si>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</si>
  <si>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</si>
  <si>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</si>
  <si>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</si>
  <si>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</si>
  <si>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</si>
  <si>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</si>
  <si>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</si>
  <si>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</si>
  <si>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</si>
  <si>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</si>
  <si>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</si>
  <si>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</si>
  <si>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</si>
  <si>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</si>
  <si>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</si>
  <si>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</si>
  <si>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</si>
  <si>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</si>
  <si>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</si>
  <si>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</si>
  <si>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</si>
  <si>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</si>
  <si>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</si>
  <si>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</si>
  <si>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</si>
  <si>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</si>
  <si>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</si>
  <si>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</si>
  <si>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</si>
  <si>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</si>
  <si>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</si>
  <si>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</si>
  <si>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</si>
  <si>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</si>
  <si>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</si>
  <si>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</si>
  <si>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</si>
  <si>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</si>
  <si>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</si>
  <si>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</si>
  <si>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</si>
  <si>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</si>
  <si>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</si>
  <si>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</si>
  <si>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</si>
  <si>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</si>
  <si>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</si>
  <si>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</si>
  <si>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</si>
  <si>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</si>
  <si>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</si>
  <si>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</si>
  <si>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</si>
  <si>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</si>
  <si>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</si>
  <si>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</si>
  <si>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</si>
  <si>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</si>
  <si>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</si>
  <si>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</si>
  <si>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</si>
  <si>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</si>
  <si>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</si>
  <si>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</si>
  <si>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</si>
  <si>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</si>
  <si>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</si>
  <si>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</si>
  <si>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</si>
  <si>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</si>
  <si>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</si>
  <si>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</si>
  <si>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</si>
  <si>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</si>
  <si>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</si>
  <si>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</si>
  <si>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</si>
  <si>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</si>
  <si>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</si>
  <si>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</si>
  <si>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</si>
  <si>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</si>
  <si>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</si>
  <si>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</si>
  <si>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</si>
  <si>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</si>
  <si>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</si>
  <si>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</si>
  <si>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</si>
  <si>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</si>
  <si>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</si>
  <si>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</si>
  <si>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</si>
  <si>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</si>
  <si>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</si>
  <si>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</si>
  <si>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</si>
  <si>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</si>
  <si>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</si>
  <si>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</si>
  <si>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</si>
  <si>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</si>
  <si>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</si>
  <si>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</si>
  <si>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</si>
  <si>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</si>
  <si>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</si>
  <si>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</si>
  <si>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</si>
  <si>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</si>
  <si>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</si>
  <si>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</si>
  <si>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</si>
  <si>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</si>
  <si>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</si>
  <si>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</si>
  <si>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</si>
  <si>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</si>
  <si>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</si>
  <si>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</si>
  <si>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</si>
  <si>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</si>
  <si>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</si>
  <si>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</si>
  <si>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</si>
  <si>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</si>
  <si>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</si>
  <si>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</si>
  <si>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</si>
  <si>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</si>
  <si>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</si>
  <si>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</si>
  <si>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</si>
  <si>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</si>
  <si>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</si>
  <si>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</si>
  <si>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</si>
  <si>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</si>
  <si>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</si>
  <si>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</si>
  <si>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</si>
  <si>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</si>
  <si>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</si>
  <si>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</si>
  <si>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</si>
  <si>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</si>
  <si>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</si>
  <si>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</si>
  <si>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</si>
  <si>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</si>
  <si>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</si>
  <si>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</si>
  <si>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</si>
  <si>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</si>
  <si>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</si>
  <si>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</si>
  <si>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</si>
  <si>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</si>
  <si>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</si>
  <si>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</si>
  <si>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</si>
  <si>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</si>
  <si>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</si>
  <si>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</si>
  <si>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</si>
  <si>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</si>
  <si>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</si>
  <si>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</si>
  <si>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</si>
  <si>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</si>
  <si>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</si>
  <si>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</si>
  <si>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</si>
  <si>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</si>
  <si>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</si>
  <si>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</si>
  <si>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</si>
  <si>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</si>
  <si>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</si>
  <si>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</si>
  <si>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</si>
  <si>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</si>
  <si>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</si>
  <si>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</si>
  <si>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</si>
  <si>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</si>
  <si>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</si>
  <si>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</si>
  <si>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</si>
  <si>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</si>
  <si>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</si>
  <si>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</si>
  <si>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</si>
  <si>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</si>
  <si>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</si>
  <si>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</si>
  <si>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</si>
  <si>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</si>
  <si>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</si>
  <si>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</si>
  <si>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</si>
  <si>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</si>
  <si>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</si>
  <si>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</si>
  <si>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</si>
  <si>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</si>
  <si>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</si>
  <si>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</si>
  <si>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</si>
  <si>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</si>
  <si>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</si>
  <si>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</si>
  <si>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</si>
  <si>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</si>
  <si>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</si>
  <si>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</si>
  <si>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</si>
  <si>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</si>
  <si>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</si>
  <si>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</si>
  <si>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</si>
  <si>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</si>
  <si>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</si>
  <si>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</si>
  <si>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</si>
  <si>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</si>
  <si>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</si>
  <si>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</si>
  <si>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</si>
  <si>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</si>
  <si>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</si>
  <si>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</si>
  <si>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</si>
  <si>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</si>
  <si>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</si>
  <si>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</si>
  <si>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</si>
  <si>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</si>
  <si>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</si>
  <si>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</si>
  <si>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</si>
  <si>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</si>
  <si>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</si>
  <si>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</si>
  <si>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</si>
  <si>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</si>
  <si>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</si>
  <si>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</si>
  <si>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</si>
  <si>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</si>
  <si>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</si>
  <si>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</si>
  <si>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</si>
  <si>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</si>
  <si>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</si>
  <si>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</si>
  <si>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</si>
  <si>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</si>
  <si>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</si>
  <si>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</si>
  <si>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</si>
  <si>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</si>
  <si>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</si>
  <si>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</si>
  <si>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</si>
  <si>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</si>
  <si>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</si>
  <si>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</si>
  <si>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</si>
  <si>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</si>
  <si>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</si>
  <si>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</si>
  <si>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</si>
  <si>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</si>
  <si>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</si>
  <si>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</si>
  <si>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</si>
  <si>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</si>
  <si>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</si>
  <si>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</si>
  <si>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</si>
  <si>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</si>
  <si>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</si>
  <si>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</si>
  <si>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</si>
  <si>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</si>
  <si>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</si>
  <si>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</si>
  <si>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</si>
  <si>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</si>
  <si>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</si>
  <si>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</si>
  <si>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</si>
  <si>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</si>
  <si>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</si>
  <si>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</si>
  <si>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</si>
  <si>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</si>
  <si>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</si>
  <si>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</si>
  <si>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</si>
  <si>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</si>
  <si>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</si>
  <si>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</si>
  <si>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</si>
  <si>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</si>
  <si>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</si>
  <si>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</si>
  <si>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</si>
  <si>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</si>
  <si>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</si>
  <si>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</si>
  <si>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</si>
  <si>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</si>
  <si>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</si>
  <si>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</si>
  <si>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</si>
  <si>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</si>
  <si>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</si>
  <si>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</si>
  <si>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</si>
  <si>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</si>
  <si>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</si>
  <si>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</si>
  <si>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</si>
  <si>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</si>
  <si>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</si>
  <si>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</si>
  <si>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</si>
  <si>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</si>
  <si>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</si>
  <si>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</si>
  <si>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</si>
  <si>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</si>
  <si>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</si>
  <si>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</si>
  <si>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</si>
  <si>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</si>
  <si>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</si>
  <si>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</si>
  <si>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</si>
  <si>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</si>
  <si>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</si>
  <si>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</si>
  <si>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</si>
  <si>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</si>
  <si>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</si>
  <si>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</si>
  <si>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</si>
  <si>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</si>
  <si>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</si>
  <si>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</si>
  <si>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</si>
  <si>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</si>
  <si>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</si>
  <si>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</si>
  <si>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</si>
  <si>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</si>
  <si>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</si>
  <si>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</si>
  <si>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</si>
  <si>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</si>
  <si>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</si>
  <si>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</si>
  <si>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</si>
  <si>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</si>
  <si>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</si>
  <si>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</si>
  <si>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</si>
  <si>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</si>
  <si>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</si>
  <si>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</si>
  <si>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</si>
  <si>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</si>
  <si>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</si>
  <si>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</si>
  <si>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</si>
  <si>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</si>
  <si>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</si>
  <si>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</si>
  <si>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</si>
  <si>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</si>
  <si>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</si>
  <si>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</si>
  <si>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</si>
  <si>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</si>
  <si>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</si>
  <si>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</si>
  <si>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</si>
  <si>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</si>
  <si>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</si>
  <si>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</si>
  <si>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</si>
  <si>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</si>
  <si>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</si>
  <si>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</si>
  <si>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</si>
  <si>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</si>
  <si>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</si>
  <si>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</si>
  <si>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</si>
  <si>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</si>
  <si>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</si>
  <si>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</si>
  <si>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</si>
  <si>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</si>
  <si>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</si>
  <si>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</si>
  <si>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</si>
  <si>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</si>
  <si>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</si>
  <si>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</si>
  <si>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</si>
  <si>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</si>
  <si>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</si>
  <si>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</si>
  <si>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</si>
  <si>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</si>
  <si>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</si>
  <si>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</si>
  <si>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</si>
  <si>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</si>
  <si>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</si>
  <si>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</si>
  <si>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</si>
  <si>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</si>
  <si>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</si>
  <si>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</si>
  <si>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</si>
  <si>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</si>
  <si>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</si>
  <si>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</si>
  <si>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</si>
  <si>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</si>
  <si>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</si>
  <si>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</si>
  <si>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</si>
  <si>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</si>
  <si>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</si>
  <si>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</si>
  <si>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</si>
  <si>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</si>
  <si>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</si>
  <si>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</si>
  <si>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</si>
  <si>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</si>
  <si>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</si>
  <si>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</si>
  <si>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</si>
  <si>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</si>
  <si>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</si>
  <si>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</si>
  <si>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</si>
  <si>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</si>
  <si>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</si>
  <si>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</si>
  <si>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</si>
  <si>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</si>
  <si>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</si>
  <si>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</si>
  <si>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</si>
  <si>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</si>
  <si>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</si>
  <si>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</si>
  <si>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</si>
  <si>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</si>
  <si>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</si>
  <si>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</si>
  <si>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</si>
  <si>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</si>
  <si>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</si>
  <si>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</si>
  <si>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</si>
  <si>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</si>
  <si>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</si>
  <si>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</si>
  <si>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</si>
  <si>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</si>
  <si>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</si>
  <si>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</si>
  <si>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</si>
  <si>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</si>
  <si>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</si>
  <si>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</si>
  <si>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</si>
  <si>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</si>
  <si>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</si>
  <si>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</si>
  <si>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</si>
  <si>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</si>
  <si>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</si>
  <si>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</si>
  <si>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</si>
  <si>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</si>
  <si>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</si>
  <si>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</si>
  <si>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</si>
  <si>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</si>
  <si>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</si>
  <si>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</si>
  <si>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</si>
  <si>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</si>
  <si>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</si>
  <si>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</si>
  <si>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</si>
  <si>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</si>
  <si>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</si>
  <si>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</si>
  <si>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</si>
  <si>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</si>
  <si>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</si>
  <si>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</si>
  <si>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</si>
  <si>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</si>
  <si>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</si>
  <si>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</si>
  <si>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</si>
  <si>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</si>
  <si>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</si>
  <si>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</si>
  <si>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</si>
  <si>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</si>
  <si>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</si>
  <si>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</si>
  <si>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</si>
  <si>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</si>
  <si>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</si>
  <si>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</si>
  <si>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</si>
  <si>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</si>
  <si>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</si>
  <si>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</si>
  <si>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</si>
  <si>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</si>
  <si>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</si>
  <si>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</si>
  <si>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</si>
  <si>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</si>
  <si>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</si>
  <si>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</si>
  <si>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</si>
  <si>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</si>
  <si>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</si>
  <si>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</si>
  <si>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</si>
  <si>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</si>
  <si>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</si>
  <si>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</si>
  <si>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</si>
  <si>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</si>
  <si>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</si>
  <si>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</si>
  <si>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</si>
  <si>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</si>
  <si>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</si>
  <si>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</si>
  <si>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</si>
  <si>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</si>
  <si>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</si>
  <si>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</si>
  <si>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</si>
  <si>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</si>
  <si>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</si>
  <si>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</si>
  <si>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</si>
  <si>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</si>
  <si>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</si>
  <si>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</si>
  <si>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</si>
  <si>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</si>
  <si>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</si>
  <si>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</si>
  <si>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</si>
  <si>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</si>
  <si>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</si>
  <si>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</si>
  <si>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</si>
  <si>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</si>
  <si>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</si>
  <si>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</si>
  <si>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</si>
  <si>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</si>
  <si>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</si>
  <si>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</si>
  <si>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</si>
  <si>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</si>
  <si>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</si>
  <si>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</si>
  <si>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</si>
  <si>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</si>
  <si>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</si>
  <si>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</si>
  <si>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</si>
  <si>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</si>
  <si>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</si>
  <si>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</si>
  <si>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</si>
  <si>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</si>
  <si>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</si>
  <si>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</si>
  <si>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</si>
  <si>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</si>
  <si>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</si>
  <si>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</si>
  <si>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</si>
  <si>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</si>
  <si>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</si>
  <si>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</si>
  <si>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</si>
  <si>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</si>
  <si>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</si>
  <si>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</si>
  <si>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</si>
  <si>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</si>
  <si>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</si>
  <si>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</si>
  <si>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</si>
  <si>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</si>
  <si>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</si>
  <si>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</si>
  <si>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</si>
  <si>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</si>
  <si>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</si>
  <si>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</si>
  <si>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</si>
  <si>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</si>
  <si>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</si>
  <si>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</si>
  <si>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</si>
  <si>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</si>
  <si>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</si>
  <si>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</si>
  <si>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</si>
  <si>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</si>
  <si>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</si>
  <si>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</si>
  <si>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</si>
  <si>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</si>
  <si>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</si>
  <si>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</si>
  <si>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</si>
  <si>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</si>
  <si>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</si>
  <si>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</si>
  <si>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</si>
  <si>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</si>
  <si>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</si>
  <si>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</si>
  <si>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</si>
  <si>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</si>
  <si>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</si>
  <si>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</si>
  <si>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</si>
  <si>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</si>
  <si>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</si>
  <si>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</si>
  <si>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</si>
  <si>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</si>
  <si>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</si>
  <si>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</si>
  <si>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</si>
  <si>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</si>
  <si>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</si>
  <si>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</si>
  <si>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</si>
  <si>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</si>
  <si>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</si>
  <si>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</si>
  <si>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</si>
  <si>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</si>
  <si>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</si>
  <si>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</si>
  <si>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</si>
  <si>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</si>
  <si>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</si>
  <si>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</si>
  <si>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</si>
  <si>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</si>
  <si>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</si>
  <si>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</si>
  <si>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</si>
  <si>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</si>
  <si>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</si>
  <si>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</si>
  <si>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</si>
  <si>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</si>
  <si>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</si>
  <si>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</si>
  <si>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</si>
  <si>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</si>
  <si>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</si>
  <si>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</si>
  <si>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</si>
  <si>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</si>
  <si>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</si>
  <si>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</si>
  <si>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</si>
  <si>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</si>
  <si>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</si>
  <si>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</si>
  <si>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</si>
  <si>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</si>
  <si>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</si>
  <si>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</si>
  <si>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</si>
  <si>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</si>
  <si>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</si>
  <si>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</si>
  <si>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</si>
  <si>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</si>
  <si>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</si>
  <si>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</si>
  <si>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</si>
  <si>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</si>
  <si>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</si>
  <si>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</si>
  <si>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</si>
  <si>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</si>
  <si>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</si>
  <si>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</si>
  <si>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</si>
  <si>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</si>
  <si>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</si>
  <si>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</si>
  <si>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</si>
  <si>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</si>
  <si>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</si>
  <si>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</si>
  <si>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</si>
  <si>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</si>
  <si>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</si>
  <si>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</si>
  <si>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</si>
  <si>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</si>
  <si>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</si>
  <si>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</si>
  <si>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</si>
  <si>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</si>
  <si>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</si>
  <si>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</si>
  <si>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</si>
  <si>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</si>
  <si>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</si>
  <si>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</si>
  <si>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</si>
  <si>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</si>
  <si>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</si>
  <si>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</si>
  <si>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</si>
  <si>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</si>
  <si>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</si>
  <si>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</si>
  <si>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</si>
  <si>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</si>
  <si>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</si>
  <si>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</si>
  <si>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</si>
  <si>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</si>
  <si>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</si>
  <si>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</si>
  <si>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</si>
  <si>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</si>
  <si>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</si>
  <si>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</si>
  <si>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</si>
  <si>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</si>
  <si>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</si>
  <si>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</si>
  <si>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</si>
  <si>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</si>
  <si>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</si>
  <si>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</si>
  <si>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</si>
  <si>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</si>
  <si>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</si>
  <si>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</si>
  <si>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</si>
  <si>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</si>
  <si>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</si>
  <si>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</si>
  <si>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</si>
  <si>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</si>
  <si>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</si>
  <si>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</si>
  <si>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</si>
  <si>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</si>
  <si>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</si>
  <si>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</si>
  <si>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</si>
  <si>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</si>
  <si>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</si>
  <si>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</si>
  <si>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</si>
  <si>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</si>
  <si>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</si>
  <si>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</si>
  <si>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</si>
  <si>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</si>
  <si>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</si>
  <si>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</si>
  <si>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</si>
  <si>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</si>
  <si>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</si>
  <si>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</si>
  <si>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</si>
  <si>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</si>
  <si>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</si>
  <si>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</si>
  <si>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</si>
  <si>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</si>
  <si>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</si>
  <si>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</si>
  <si>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</si>
  <si>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</si>
  <si>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</si>
  <si>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</si>
  <si>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</si>
  <si>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</si>
  <si>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</si>
  <si>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</si>
  <si>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</si>
  <si>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</si>
  <si>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</si>
  <si>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</si>
  <si>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</si>
  <si>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</si>
  <si>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</si>
  <si>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</si>
  <si>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</si>
  <si>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</si>
  <si>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</si>
  <si>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</si>
  <si>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</si>
  <si>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</si>
  <si>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</si>
  <si>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</si>
  <si>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</si>
  <si>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</si>
  <si>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</si>
  <si>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</si>
  <si>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</si>
  <si>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</si>
  <si>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</si>
  <si>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</si>
  <si>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</si>
  <si>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</si>
  <si>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</si>
  <si>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</si>
  <si>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</si>
  <si>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</si>
  <si>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</si>
  <si>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</si>
  <si>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</si>
  <si>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</si>
  <si>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</si>
  <si>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</si>
  <si>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</si>
  <si>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</si>
  <si>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</si>
  <si>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</si>
  <si>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</si>
  <si>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</si>
  <si>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</si>
  <si>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</si>
  <si>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</si>
  <si>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</si>
  <si>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</si>
  <si>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</si>
  <si>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</si>
  <si>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</si>
  <si>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</si>
  <si>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</si>
  <si>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</si>
  <si>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</si>
  <si>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</si>
  <si>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</si>
  <si>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</si>
  <si>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</si>
  <si>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</si>
  <si>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</si>
  <si>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</si>
  <si>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</si>
  <si>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</si>
  <si>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</si>
  <si>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</si>
  <si>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</si>
  <si>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</si>
  <si>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</si>
  <si>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</si>
  <si>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</si>
  <si>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</si>
  <si>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</si>
  <si>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</si>
  <si>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</si>
  <si>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</si>
  <si>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</si>
  <si>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</si>
  <si>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</si>
  <si>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</si>
  <si>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</si>
  <si>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</si>
  <si>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</si>
  <si>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</si>
  <si>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</si>
  <si>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</si>
  <si>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</si>
  <si>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</si>
  <si>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</si>
  <si>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</si>
  <si>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</si>
  <si>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</si>
  <si>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</si>
  <si>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</si>
  <si>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</si>
  <si>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</si>
  <si>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</si>
  <si>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</si>
  <si>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</si>
  <si>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</si>
  <si>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</si>
  <si>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</si>
  <si>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</si>
  <si>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</si>
  <si>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</si>
  <si>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</si>
  <si>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</si>
  <si>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</si>
  <si>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</si>
  <si>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</si>
  <si>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</si>
  <si>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</si>
  <si>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</si>
  <si>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</si>
  <si>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</si>
  <si>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</si>
  <si>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</si>
  <si>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</si>
  <si>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</si>
  <si>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</si>
  <si>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</si>
  <si>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</si>
  <si>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</si>
  <si>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</si>
  <si>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</si>
  <si>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</si>
  <si>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</si>
  <si>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</si>
  <si>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</si>
  <si>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</si>
  <si>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</si>
  <si>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</si>
  <si>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</si>
  <si>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</si>
  <si>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</si>
  <si>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</si>
  <si>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</si>
  <si>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</si>
  <si>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</si>
  <si>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</si>
  <si>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</si>
  <si>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</si>
  <si>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</si>
  <si>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</si>
  <si>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</si>
  <si>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</si>
  <si>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</si>
  <si>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</si>
  <si>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</si>
  <si>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</si>
  <si>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</si>
  <si>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</si>
  <si>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</si>
  <si>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</si>
  <si>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</si>
  <si>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</si>
  <si>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</si>
  <si>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</si>
  <si>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</si>
  <si>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</si>
  <si>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</si>
  <si>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</si>
  <si>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</si>
  <si>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</si>
  <si>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</si>
  <si>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</si>
  <si>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</si>
  <si>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</si>
  <si>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</si>
  <si>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</si>
  <si>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</si>
  <si>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</si>
  <si>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</si>
  <si>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</si>
  <si>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</si>
  <si>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</si>
  <si>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</si>
  <si>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</si>
  <si>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</si>
  <si>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</si>
  <si>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</si>
  <si>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</si>
  <si>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</si>
  <si>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</si>
  <si>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</si>
  <si>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</si>
  <si>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</si>
  <si>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</si>
  <si>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</si>
  <si>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</si>
  <si>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</si>
  <si>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</si>
  <si>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</si>
  <si>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</si>
  <si>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</si>
  <si>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</si>
  <si>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</si>
  <si>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</si>
  <si>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</si>
  <si>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</si>
  <si>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</si>
  <si>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</si>
  <si>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</si>
  <si>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</si>
  <si>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</si>
  <si>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</si>
  <si>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</si>
  <si>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</si>
  <si>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</si>
  <si>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</si>
  <si>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</si>
  <si>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</si>
  <si>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</si>
  <si>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</si>
  <si>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</si>
  <si>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</si>
  <si>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</si>
  <si>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</si>
  <si>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</si>
  <si>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</si>
  <si>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</si>
  <si>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</si>
  <si>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</si>
  <si>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</si>
  <si>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</si>
  <si>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</si>
  <si>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</si>
  <si>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</si>
  <si>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</si>
  <si>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</si>
  <si>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</si>
  <si>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</si>
  <si>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</si>
  <si>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</si>
  <si>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</si>
  <si>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</si>
  <si>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</si>
  <si>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</si>
  <si>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</si>
  <si>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</si>
  <si>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</si>
  <si>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</si>
  <si>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</si>
  <si>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</si>
  <si>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</si>
  <si>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</si>
  <si>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</si>
  <si>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</si>
  <si>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</si>
  <si>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</si>
  <si>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</si>
  <si>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</si>
  <si>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</si>
  <si>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</si>
  <si>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</si>
  <si>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</si>
  <si>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</si>
  <si>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</si>
  <si>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</si>
  <si>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</si>
  <si>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</si>
  <si>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</si>
  <si>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</si>
  <si>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</si>
  <si>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</si>
  <si>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</si>
  <si>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</si>
  <si>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</si>
  <si>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</si>
  <si>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</si>
  <si>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</si>
  <si>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</si>
  <si>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</si>
  <si>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</si>
  <si>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</si>
  <si>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</si>
  <si>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</si>
  <si>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</si>
  <si>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</si>
  <si>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</si>
  <si>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</si>
  <si>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</si>
  <si>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</si>
  <si>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</si>
  <si>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</si>
  <si>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</si>
  <si>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</si>
  <si>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</si>
  <si>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</si>
  <si>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</si>
  <si>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</si>
  <si>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</si>
  <si>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</si>
  <si>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</si>
  <si>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</si>
  <si>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</si>
  <si>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</si>
  <si>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</si>
  <si>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</si>
  <si>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</si>
  <si>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</si>
  <si>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</si>
  <si>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</si>
  <si>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</si>
  <si>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</si>
  <si>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</si>
  <si>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</si>
  <si>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</si>
  <si>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</si>
  <si>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</si>
  <si>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</si>
  <si>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</si>
  <si>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</si>
  <si>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</si>
  <si>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</si>
  <si>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</si>
  <si>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</si>
  <si>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</si>
  <si>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</si>
  <si>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</si>
  <si>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</si>
  <si>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</si>
  <si>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</si>
  <si>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</si>
  <si>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</si>
  <si>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</si>
  <si>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</si>
  <si>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</si>
  <si>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</si>
  <si>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</si>
  <si>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</si>
  <si>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</si>
  <si>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</si>
  <si>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</si>
  <si>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</si>
  <si>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</si>
  <si>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</si>
  <si>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</si>
  <si>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</si>
  <si>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</si>
  <si>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</si>
  <si>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</si>
  <si>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</si>
  <si>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</si>
  <si>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</si>
  <si>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</si>
  <si>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</si>
  <si>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</si>
  <si>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</si>
  <si>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</si>
  <si>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</si>
  <si>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</si>
  <si>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</si>
  <si>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</si>
  <si>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</si>
  <si>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</si>
  <si>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</si>
  <si>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</si>
  <si>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</si>
  <si>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</si>
  <si>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</si>
  <si>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</si>
  <si>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</si>
  <si>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</si>
  <si>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</si>
  <si>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</si>
  <si>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</si>
  <si>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</si>
  <si>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</si>
  <si>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</si>
  <si>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</si>
  <si>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</si>
  <si>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</si>
  <si>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</si>
  <si>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</si>
  <si>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</si>
  <si>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</si>
  <si>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</si>
  <si>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</si>
  <si>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</si>
  <si>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</si>
  <si>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</si>
  <si>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</si>
  <si>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</si>
  <si>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</si>
  <si>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</si>
  <si>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</si>
  <si>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</si>
  <si>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</si>
  <si>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</si>
  <si>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</si>
  <si>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</si>
  <si>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</si>
  <si>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</si>
  <si>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</si>
  <si>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</si>
  <si>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</si>
  <si>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</si>
  <si>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</si>
  <si>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</si>
  <si>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</si>
  <si>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</si>
  <si>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</si>
  <si>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</si>
  <si>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</si>
  <si>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</si>
  <si>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</si>
  <si>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</si>
  <si>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</si>
  <si>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</si>
  <si>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</si>
  <si>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</si>
  <si>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</si>
  <si>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</si>
  <si>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</si>
  <si>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</si>
  <si>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</si>
  <si>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</si>
  <si>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</si>
  <si>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</si>
  <si>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</si>
  <si>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</si>
  <si>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</si>
  <si>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</si>
  <si>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</si>
  <si>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</si>
  <si>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</si>
  <si>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</si>
  <si>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</si>
  <si>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</si>
  <si>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</si>
  <si>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</si>
  <si>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</si>
  <si>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</si>
  <si>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</si>
  <si>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</si>
  <si>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</si>
  <si>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</si>
  <si>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</si>
  <si>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</si>
  <si>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</si>
  <si>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</si>
  <si>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</si>
  <si>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</si>
  <si>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</si>
  <si>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</si>
  <si>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</si>
  <si>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</si>
  <si>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</si>
  <si>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</si>
  <si>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</si>
  <si>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</si>
  <si>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</si>
  <si>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</si>
  <si>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</si>
  <si>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</si>
  <si>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</si>
  <si>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</si>
  <si>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</si>
  <si>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</si>
  <si>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</si>
  <si>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</si>
  <si>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</si>
  <si>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</si>
  <si>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</si>
  <si>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</si>
  <si>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</si>
  <si>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</si>
  <si>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</si>
  <si>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</si>
  <si>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</si>
  <si>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</si>
  <si>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</si>
  <si>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</si>
  <si>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</si>
  <si>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</si>
  <si>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</si>
  <si>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</si>
  <si>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</si>
  <si>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</si>
  <si>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</si>
  <si>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</si>
  <si>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</si>
  <si>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</si>
  <si>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</si>
  <si>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</si>
  <si>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</si>
  <si>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</si>
  <si>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</si>
  <si>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</si>
  <si>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</si>
  <si>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</si>
  <si>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</si>
  <si>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</si>
  <si>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</si>
  <si>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</si>
  <si>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</si>
  <si>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</si>
  <si>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</si>
  <si>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</si>
  <si>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</si>
  <si>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</si>
  <si>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</si>
  <si>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</si>
  <si>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</si>
  <si>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</si>
  <si>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</si>
  <si>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</si>
  <si>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</si>
  <si>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</si>
  <si>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</si>
  <si>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</si>
  <si>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</si>
  <si>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</si>
  <si>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</si>
  <si>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</si>
  <si>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</si>
  <si>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</si>
  <si>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</si>
  <si>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</si>
  <si>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</si>
  <si>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</si>
  <si>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</si>
  <si>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</si>
  <si>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</si>
  <si>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</si>
  <si>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</si>
  <si>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</si>
  <si>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</si>
  <si>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</si>
  <si>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</si>
  <si>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</si>
  <si>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</si>
  <si>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</si>
  <si>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</si>
  <si>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</si>
  <si>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</si>
  <si>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</si>
  <si>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</si>
  <si>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</si>
  <si>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</si>
  <si>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</si>
  <si>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</si>
  <si>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</si>
  <si>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</si>
  <si>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</si>
  <si>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</si>
  <si>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</si>
  <si>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</si>
  <si>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</si>
  <si>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</si>
  <si>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</si>
  <si>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</si>
  <si>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</si>
  <si>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</si>
  <si>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</si>
  <si>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</si>
  <si>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</si>
  <si>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</si>
  <si>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</si>
  <si>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</si>
  <si>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</si>
  <si>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</si>
  <si>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</si>
  <si>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</si>
  <si>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</si>
  <si>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</si>
  <si>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</si>
  <si>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</si>
  <si>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</si>
  <si>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</si>
  <si>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</si>
  <si>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</si>
  <si>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</si>
  <si>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</si>
  <si>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</si>
  <si>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</si>
  <si>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</si>
  <si>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</si>
  <si>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</si>
  <si>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</si>
  <si>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</si>
  <si>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</si>
  <si>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</si>
  <si>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</si>
  <si>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</si>
  <si>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</si>
  <si>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</si>
  <si>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</si>
  <si>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</si>
  <si>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</si>
  <si>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</si>
  <si>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</si>
  <si>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</si>
  <si>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</si>
  <si>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</si>
  <si>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</si>
  <si>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</si>
  <si>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</si>
  <si>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</si>
  <si>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</si>
  <si>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</si>
  <si>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</si>
  <si>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</si>
  <si>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</si>
  <si>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</si>
  <si>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</si>
  <si>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</si>
  <si>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</si>
  <si>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</si>
  <si>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</si>
  <si>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</si>
  <si>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</si>
  <si>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</si>
  <si>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</si>
  <si>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</si>
  <si>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</si>
  <si>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</si>
  <si>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</si>
  <si>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</si>
  <si>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</si>
  <si>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</si>
  <si>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</si>
  <si>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</si>
  <si>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</si>
  <si>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</si>
  <si>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</si>
  <si>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</si>
  <si>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</si>
  <si>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</si>
  <si>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</si>
  <si>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</si>
  <si>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</si>
  <si>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</si>
  <si>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</si>
  <si>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</si>
  <si>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</si>
  <si>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</si>
  <si>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</si>
  <si>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</si>
  <si>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</si>
  <si>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</si>
  <si>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</si>
  <si>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</si>
  <si>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</si>
  <si>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</si>
  <si>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</si>
  <si>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</si>
  <si>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</si>
  <si>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</si>
  <si>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</si>
  <si>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</si>
  <si>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</si>
  <si>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</si>
  <si>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</si>
  <si>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</si>
  <si>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</si>
  <si>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</si>
  <si>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</si>
  <si>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</si>
  <si>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</si>
  <si>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</si>
  <si>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</si>
  <si>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</si>
  <si>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</si>
  <si>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</si>
  <si>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</si>
  <si>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</si>
  <si>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</si>
  <si>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</si>
  <si>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</si>
  <si>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</si>
  <si>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</si>
  <si>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</si>
  <si>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</si>
  <si>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</si>
  <si>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</si>
  <si>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</si>
  <si>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</si>
  <si>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</si>
  <si>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</si>
  <si>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</si>
  <si>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</si>
  <si>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</si>
  <si>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</si>
  <si>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</si>
  <si>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</si>
  <si>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</si>
  <si>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</si>
  <si>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</si>
  <si>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</si>
  <si>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</si>
  <si>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</si>
  <si>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</si>
  <si>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</si>
  <si>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</si>
  <si>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</si>
  <si>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</si>
  <si>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</si>
  <si>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</si>
  <si>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</si>
  <si>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</si>
  <si>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</si>
  <si>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</si>
  <si>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</si>
  <si>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</si>
  <si>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</si>
  <si>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</si>
  <si>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</si>
  <si>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</si>
  <si>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</si>
  <si>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</si>
  <si>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</si>
  <si>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</si>
  <si>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</si>
  <si>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</si>
  <si>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</si>
  <si>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</si>
  <si>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</si>
  <si>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</si>
  <si>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</si>
  <si>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</si>
  <si>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</si>
  <si>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</si>
  <si>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</si>
  <si>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</si>
  <si>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</si>
  <si>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</si>
  <si>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</si>
  <si>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</si>
  <si>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</si>
  <si>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</si>
  <si>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</si>
  <si>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</si>
  <si>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</si>
  <si>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</si>
  <si>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</si>
  <si>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</si>
  <si>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</si>
  <si>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</si>
  <si>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</si>
  <si>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</si>
  <si>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</si>
  <si>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</si>
  <si>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</si>
  <si>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</si>
  <si>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</si>
  <si>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</si>
  <si>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</si>
  <si>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</si>
  <si>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</si>
  <si>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</si>
  <si>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</si>
  <si>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</si>
  <si>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</si>
  <si>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</si>
  <si>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</si>
  <si>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</si>
  <si>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</si>
  <si>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</si>
  <si>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</si>
  <si>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</si>
  <si>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</si>
  <si>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</si>
  <si>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</si>
  <si>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</si>
  <si>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</si>
  <si>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</si>
  <si>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</si>
  <si>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</si>
  <si>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</si>
  <si>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</si>
  <si>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</si>
  <si>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</si>
  <si>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</si>
  <si>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</si>
  <si>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</si>
  <si>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</si>
  <si>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</si>
  <si>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</si>
  <si>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</si>
  <si>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</si>
  <si>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</si>
  <si>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</si>
  <si>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</si>
  <si>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</si>
  <si>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</si>
  <si>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</si>
  <si>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</si>
  <si>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</si>
  <si>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</si>
  <si>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</si>
  <si>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</si>
  <si>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</si>
  <si>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</si>
  <si>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</si>
  <si>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</si>
  <si>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</si>
  <si>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</si>
  <si>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</si>
  <si>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</si>
  <si>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</si>
  <si>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</si>
  <si>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</si>
  <si>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</si>
  <si>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</si>
  <si>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</si>
  <si>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</si>
  <si>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</si>
  <si>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</si>
  <si>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</si>
  <si>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</si>
  <si>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</si>
  <si>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</si>
  <si>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</si>
  <si>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</si>
  <si>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</si>
  <si>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</si>
  <si>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</si>
  <si>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</si>
  <si>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</si>
  <si>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</si>
  <si>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</si>
  <si>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</si>
  <si>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</si>
  <si>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</si>
  <si>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</si>
  <si>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</si>
  <si>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</si>
  <si>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</si>
  <si>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</si>
  <si>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</si>
  <si>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</si>
  <si>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</si>
  <si>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</si>
  <si>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</si>
  <si>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</si>
  <si>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</si>
  <si>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</si>
  <si>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</si>
  <si>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</si>
  <si>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</si>
  <si>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</si>
  <si>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</si>
  <si>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</si>
  <si>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</si>
  <si>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</si>
  <si>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</si>
  <si>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</si>
  <si>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</si>
  <si>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</si>
  <si>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</si>
  <si>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</si>
  <si>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</si>
  <si>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</si>
  <si>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</si>
  <si>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</si>
  <si>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</si>
  <si>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</si>
  <si>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</si>
  <si>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</si>
  <si>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</si>
  <si>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</si>
  <si>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</si>
  <si>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</si>
  <si>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</si>
  <si>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</si>
  <si>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</si>
  <si>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</si>
  <si>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</si>
  <si>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</si>
  <si>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</si>
  <si>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</si>
  <si>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</si>
  <si>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</si>
  <si>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</si>
  <si>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</si>
  <si>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</si>
  <si>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</si>
  <si>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</si>
  <si>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</si>
  <si>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</si>
  <si>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</si>
  <si>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</si>
  <si>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</si>
  <si>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</si>
  <si>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</si>
  <si>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</si>
  <si>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</si>
  <si>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</si>
  <si>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</si>
  <si>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</si>
  <si>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</si>
  <si>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</si>
  <si>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</si>
  <si>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</si>
  <si>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</si>
  <si>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</si>
  <si>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</si>
  <si>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</si>
  <si>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</si>
  <si>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</si>
  <si>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</si>
  <si>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</si>
  <si>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</si>
  <si>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</si>
  <si>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</si>
  <si>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</si>
  <si>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</si>
  <si>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</si>
  <si>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</si>
  <si>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</si>
  <si>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</si>
  <si>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</si>
  <si>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</si>
  <si>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</si>
  <si>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</si>
  <si>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</si>
  <si>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</si>
  <si>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</si>
  <si>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</si>
  <si>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</si>
  <si>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</si>
  <si>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</si>
  <si>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</si>
  <si>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</si>
  <si>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</si>
  <si>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</si>
  <si>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</si>
  <si>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</si>
  <si>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</si>
  <si>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</si>
  <si>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</si>
  <si>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</si>
  <si>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</si>
  <si>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</si>
  <si>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</si>
  <si>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</si>
  <si>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</si>
  <si>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</si>
  <si>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</si>
  <si>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</si>
  <si>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</si>
  <si>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</si>
  <si>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</si>
  <si>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</si>
  <si>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</si>
  <si>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</si>
  <si>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</si>
  <si>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</si>
  <si>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</si>
  <si>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</si>
  <si>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</si>
  <si>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</si>
  <si>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</si>
  <si>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</si>
  <si>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</si>
  <si>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</si>
  <si>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</si>
  <si>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</si>
  <si>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</si>
  <si>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</si>
  <si>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</si>
  <si>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</si>
  <si>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</si>
  <si>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</si>
  <si>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</si>
  <si>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</si>
  <si>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</si>
  <si>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</si>
  <si>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</si>
  <si>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</si>
  <si>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</si>
  <si>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</si>
  <si>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</si>
  <si>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</si>
  <si>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</si>
  <si>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</si>
  <si>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</si>
  <si>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</si>
  <si>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</si>
  <si>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</si>
  <si>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</si>
  <si>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</si>
  <si>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</si>
  <si>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</si>
  <si>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</si>
  <si>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</si>
  <si>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</si>
  <si>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</si>
  <si>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</si>
  <si>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</si>
  <si>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</si>
  <si>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</si>
  <si>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</si>
  <si>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</si>
  <si>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</si>
  <si>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</si>
  <si>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</si>
  <si>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</si>
  <si>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</si>
  <si>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</si>
  <si>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</si>
  <si>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</si>
  <si>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</si>
  <si>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</si>
  <si>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</si>
  <si>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</si>
  <si>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</si>
  <si>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</si>
  <si>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</si>
  <si>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</si>
  <si>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</si>
  <si>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</si>
  <si>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</si>
  <si>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</si>
  <si>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</si>
  <si>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</si>
  <si>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</si>
  <si>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</si>
  <si>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</si>
  <si>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</si>
  <si>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</si>
  <si>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</si>
  <si>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</si>
  <si>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</si>
  <si>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</si>
  <si>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</si>
  <si>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</si>
  <si>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</si>
  <si>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</si>
  <si>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</si>
  <si>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</si>
  <si>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</si>
  <si>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</si>
  <si>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</si>
  <si>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</si>
  <si>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</si>
  <si>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</si>
  <si>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</si>
  <si>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</si>
  <si>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</si>
  <si>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</si>
  <si>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</si>
  <si>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</si>
  <si>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</si>
  <si>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</si>
  <si>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</si>
  <si>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</si>
  <si>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</si>
  <si>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</si>
  <si>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</si>
  <si>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</si>
  <si>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</si>
  <si>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</si>
  <si>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</si>
  <si>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</si>
  <si>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</si>
  <si>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</si>
  <si>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</si>
  <si>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</si>
  <si>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</si>
  <si>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</si>
  <si>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</si>
  <si>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</si>
  <si>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</si>
  <si>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</si>
  <si>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</si>
  <si>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</si>
  <si>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</si>
  <si>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</si>
  <si>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</si>
  <si>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</si>
  <si>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</si>
  <si>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</si>
  <si>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</si>
  <si>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</si>
  <si>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</si>
  <si>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</si>
  <si>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</si>
  <si>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</si>
  <si>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</si>
  <si>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</si>
  <si>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</si>
  <si>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</si>
  <si>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</si>
  <si>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</si>
  <si>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</si>
  <si>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</si>
  <si>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</si>
  <si>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</si>
  <si>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</si>
  <si>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</si>
  <si>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</si>
  <si>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</si>
  <si>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</si>
  <si>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</si>
  <si>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</si>
  <si>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</si>
  <si>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</si>
  <si>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</si>
  <si>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</si>
  <si>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</si>
  <si>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</si>
  <si>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</si>
  <si>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</si>
  <si>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</si>
  <si>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</si>
  <si>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</si>
  <si>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</si>
  <si>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</si>
  <si>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</si>
  <si>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</si>
  <si>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</si>
  <si>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</si>
  <si>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</si>
  <si>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</si>
  <si>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</si>
  <si>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</si>
  <si>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</si>
  <si>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</si>
  <si>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</si>
  <si>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</si>
  <si>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</si>
  <si>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</si>
  <si>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</si>
  <si>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</si>
  <si>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</si>
  <si>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</si>
  <si>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</si>
  <si>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</si>
  <si>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</si>
  <si>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</si>
  <si>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</si>
  <si>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</si>
  <si>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</si>
  <si>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</si>
  <si>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</si>
  <si>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</si>
  <si>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</si>
  <si>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</si>
  <si>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</si>
  <si>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</si>
  <si>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</si>
  <si>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</si>
  <si>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</si>
  <si>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</si>
  <si>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</si>
  <si>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</si>
  <si>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</si>
  <si>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</si>
  <si>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</si>
  <si>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</si>
  <si>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</si>
  <si>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</si>
  <si>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</si>
  <si>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</si>
  <si>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</si>
  <si>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</si>
  <si>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</si>
  <si>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</si>
  <si>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</si>
  <si>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</si>
  <si>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</si>
  <si>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</si>
  <si>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</si>
  <si>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</si>
  <si>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</si>
  <si>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</si>
  <si>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</si>
  <si>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</si>
  <si>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</si>
  <si>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</si>
  <si>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</si>
  <si>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</si>
  <si>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</si>
  <si>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</si>
  <si>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</si>
  <si>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</si>
  <si>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</si>
  <si>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</si>
  <si>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</si>
  <si>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</si>
  <si>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</si>
  <si>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</si>
  <si>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</si>
  <si>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</si>
  <si>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</si>
  <si>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</si>
  <si>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</si>
  <si>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</si>
  <si>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</si>
  <si>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</si>
  <si>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</si>
  <si>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</si>
  <si>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</si>
  <si>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</si>
  <si>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</si>
  <si>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</si>
  <si>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</si>
  <si>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</si>
  <si>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</si>
  <si>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</si>
  <si>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</si>
  <si>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</si>
  <si>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</si>
  <si>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</si>
  <si>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</si>
  <si>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</si>
  <si>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</si>
  <si>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</si>
  <si>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</si>
  <si>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</si>
  <si>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</si>
  <si>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</si>
  <si>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</si>
  <si>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</si>
  <si>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</si>
  <si>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</si>
  <si>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</si>
  <si>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</si>
  <si>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</si>
  <si>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</si>
  <si>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</si>
  <si>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</si>
  <si>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</si>
  <si>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</si>
  <si>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</si>
  <si>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</si>
  <si>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</si>
  <si>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</si>
  <si>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</si>
  <si>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</si>
  <si>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</si>
  <si>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</si>
  <si>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</si>
  <si>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</si>
  <si>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</si>
  <si>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</si>
  <si>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</si>
  <si>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</si>
  <si>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</si>
  <si>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</si>
  <si>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</si>
  <si>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</si>
  <si>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</si>
  <si>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</si>
  <si>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</si>
  <si>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</si>
  <si>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</si>
  <si>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</si>
  <si>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</si>
  <si>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</si>
  <si>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</si>
  <si>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</si>
  <si>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</si>
  <si>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</si>
  <si>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</si>
  <si>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</si>
  <si>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</si>
  <si>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</si>
  <si>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</si>
  <si>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</si>
  <si>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</si>
  <si>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</si>
  <si>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</si>
  <si>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</si>
  <si>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</si>
  <si>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</si>
  <si>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</si>
  <si>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</si>
  <si>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</si>
  <si>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</si>
  <si>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</si>
  <si>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</si>
  <si>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</si>
  <si>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</si>
  <si>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</si>
  <si>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</si>
  <si>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</si>
  <si>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</si>
  <si>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</si>
  <si>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</si>
  <si>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</si>
  <si>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</si>
  <si>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</si>
  <si>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</si>
  <si>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</si>
  <si>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</si>
  <si>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</si>
  <si>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</si>
  <si>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</si>
  <si>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</si>
  <si>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</si>
  <si>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</si>
  <si>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</si>
  <si>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</si>
  <si>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</si>
  <si>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</si>
  <si>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</si>
  <si>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</si>
  <si>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</si>
  <si>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</si>
  <si>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</si>
  <si>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</si>
  <si>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</si>
  <si>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</si>
  <si>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</si>
  <si>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</si>
  <si>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</si>
  <si>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</si>
  <si>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</si>
  <si>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</si>
  <si>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</si>
  <si>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</si>
  <si>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</si>
  <si>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</si>
  <si>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</si>
  <si>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</si>
  <si>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</si>
  <si>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</si>
  <si>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</si>
  <si>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</si>
  <si>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</si>
  <si>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</si>
  <si>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</si>
  <si>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</si>
  <si>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</si>
  <si>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</si>
  <si>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</si>
  <si>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</si>
  <si>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</si>
  <si>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</si>
  <si>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</si>
  <si>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</si>
  <si>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</si>
  <si>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</si>
  <si>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</si>
  <si>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</si>
  <si>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</si>
  <si>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</si>
  <si>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</si>
  <si>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</si>
  <si>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</si>
  <si>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</si>
  <si>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</si>
  <si>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</si>
  <si>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</si>
  <si>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</si>
  <si>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</si>
  <si>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</si>
  <si>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</si>
  <si>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</si>
  <si>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</si>
  <si>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</si>
  <si>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</si>
  <si>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</si>
  <si>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</si>
  <si>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</si>
  <si>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</si>
  <si>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</si>
  <si>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</si>
  <si>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</si>
  <si>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</si>
  <si>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</si>
  <si>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</si>
  <si>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</si>
  <si>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</si>
  <si>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</si>
  <si>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</si>
  <si>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</si>
  <si>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</si>
  <si>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</si>
  <si>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</si>
  <si>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</si>
  <si>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</si>
  <si>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</si>
  <si>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</si>
  <si>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</si>
  <si>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</si>
  <si>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</si>
  <si>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</si>
  <si>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</si>
  <si>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</si>
  <si>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</si>
  <si>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</si>
  <si>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</si>
  <si>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</si>
  <si>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</si>
  <si>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</si>
  <si>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</si>
  <si>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</si>
  <si>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</si>
  <si>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</si>
  <si>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</si>
  <si>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</si>
  <si>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</si>
  <si>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</si>
  <si>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</si>
  <si>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</si>
  <si>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</si>
  <si>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</si>
  <si>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</si>
  <si>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</si>
  <si>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</si>
  <si>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</si>
  <si>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</si>
  <si>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</si>
  <si>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</si>
  <si>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</si>
  <si>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</si>
  <si>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</si>
  <si>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</si>
  <si>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</si>
  <si>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</si>
  <si>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</si>
  <si>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</si>
  <si>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</si>
  <si>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</si>
  <si>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</si>
  <si>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</si>
  <si>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</si>
  <si>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</si>
  <si>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</si>
  <si>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</si>
  <si>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</si>
  <si>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</si>
  <si>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</si>
  <si>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</si>
  <si>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</si>
  <si>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</si>
  <si>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</si>
  <si>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</si>
  <si>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</si>
  <si>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</si>
  <si>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</si>
  <si>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</si>
  <si>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</si>
  <si>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</si>
  <si>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</si>
  <si>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</si>
  <si>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</si>
  <si>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</si>
  <si>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</si>
  <si>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</si>
  <si>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</si>
  <si>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</si>
  <si>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</si>
  <si>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</si>
  <si>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</si>
  <si>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</si>
  <si>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</si>
  <si>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</si>
  <si>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</si>
  <si>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</si>
  <si>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</si>
  <si>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</si>
  <si>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</si>
  <si>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</si>
  <si>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</si>
  <si>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</si>
  <si>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</si>
  <si>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</si>
  <si>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</si>
  <si>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</si>
  <si>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</si>
  <si>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</si>
  <si>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</si>
  <si>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</si>
  <si>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</si>
  <si>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</si>
  <si>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</si>
  <si>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</si>
  <si>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</si>
  <si>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</si>
  <si>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</si>
  <si>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</si>
  <si>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</si>
  <si>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</si>
  <si>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</si>
  <si>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</si>
  <si>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</si>
  <si>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</si>
  <si>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</si>
  <si>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</si>
  <si>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</si>
  <si>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</si>
  <si>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</si>
  <si>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</si>
  <si>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</si>
  <si>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</si>
  <si>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</si>
  <si>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</si>
  <si>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</si>
  <si>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</si>
  <si>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</si>
  <si>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</si>
  <si>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</si>
  <si>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</si>
  <si>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</si>
  <si>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</si>
  <si>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</si>
  <si>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</si>
  <si>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</si>
  <si>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</si>
  <si>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</si>
  <si>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</si>
  <si>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</si>
  <si>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</si>
  <si>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</si>
  <si>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</si>
  <si>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</si>
  <si>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</si>
  <si>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</si>
  <si>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</si>
  <si>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</si>
  <si>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</si>
  <si>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</si>
  <si>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</si>
  <si>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</si>
  <si>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</si>
  <si>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</si>
  <si>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</si>
  <si>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</si>
  <si>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</si>
  <si>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</si>
  <si>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</si>
  <si>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</si>
  <si>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</si>
  <si>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</si>
  <si>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</si>
  <si>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</si>
  <si>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</si>
  <si>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</si>
  <si>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</si>
  <si>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</si>
  <si>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</si>
  <si>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</si>
  <si>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</si>
  <si>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</si>
  <si>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</si>
  <si>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</si>
  <si>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</si>
  <si>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</si>
  <si>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</si>
  <si>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</si>
  <si>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</si>
  <si>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</si>
  <si>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</si>
  <si>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</si>
  <si>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</si>
  <si>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</si>
  <si>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</si>
  <si>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</si>
  <si>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</si>
  <si>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</si>
  <si>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</si>
  <si>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</si>
  <si>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</si>
  <si>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</si>
  <si>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</si>
  <si>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</si>
  <si>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</si>
  <si>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</si>
  <si>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</si>
  <si>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</si>
  <si>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</si>
  <si>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</si>
  <si>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</si>
  <si>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</si>
  <si>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</si>
  <si>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</si>
  <si>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</si>
  <si>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</si>
  <si>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</si>
  <si>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</si>
  <si>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</si>
  <si>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</si>
  <si>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</si>
  <si>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</si>
  <si>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</si>
  <si>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</si>
  <si>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</si>
  <si>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</si>
  <si>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</si>
  <si>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</si>
  <si>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</si>
  <si>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</si>
  <si>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</si>
  <si>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</si>
  <si>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</si>
  <si>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</si>
  <si>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</si>
  <si>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</si>
  <si>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</si>
  <si>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</si>
  <si>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</si>
  <si>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</si>
  <si>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</si>
  <si>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</si>
  <si>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</si>
  <si>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</si>
  <si>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</si>
  <si>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</si>
  <si>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</si>
  <si>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</si>
  <si>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</si>
  <si>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</si>
  <si>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</si>
  <si>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</si>
  <si>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</si>
  <si>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</si>
  <si>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</si>
  <si>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</si>
  <si>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</si>
  <si>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</si>
  <si>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</si>
  <si>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</si>
  <si>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</si>
  <si>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</si>
  <si>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</si>
  <si>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</si>
  <si>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</si>
  <si>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</si>
  <si>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</si>
  <si>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</si>
  <si>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</si>
  <si>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</si>
  <si>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</si>
  <si>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</si>
  <si>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</si>
  <si>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</si>
  <si>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</si>
  <si>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</si>
  <si>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</si>
  <si>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</si>
  <si>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</si>
  <si>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</si>
  <si>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</si>
  <si>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</si>
  <si>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</si>
  <si>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</si>
  <si>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</si>
  <si>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</si>
  <si>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</si>
  <si>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</si>
  <si>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</si>
  <si>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</si>
  <si>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</si>
  <si>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</si>
  <si>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</si>
  <si>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</si>
  <si>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</si>
  <si>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</si>
  <si>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</si>
  <si>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</si>
  <si>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</si>
  <si>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</si>
  <si>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</si>
  <si>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</si>
  <si>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</si>
  <si>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</si>
  <si>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</si>
  <si>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</si>
  <si>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</si>
  <si>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</si>
  <si>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</si>
  <si>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</si>
  <si>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</si>
  <si>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</si>
  <si>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</si>
  <si>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</si>
  <si>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</si>
  <si>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</si>
  <si>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</si>
  <si>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</si>
  <si>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</si>
  <si>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</si>
  <si>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</si>
  <si>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</si>
  <si>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</si>
  <si>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</si>
  <si>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</si>
  <si>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</si>
  <si>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</si>
  <si>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</si>
  <si>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</si>
  <si>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</si>
  <si>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</si>
  <si>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</si>
  <si>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</si>
  <si>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</si>
  <si>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</si>
  <si>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</si>
  <si>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</si>
  <si>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</si>
  <si>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</si>
  <si>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</si>
  <si>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</si>
  <si>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</si>
  <si>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</si>
  <si>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</si>
  <si>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</si>
  <si>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</si>
  <si>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</si>
  <si>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</si>
  <si>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</si>
  <si>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</si>
  <si>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</si>
  <si>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</si>
  <si>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</si>
  <si>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</si>
  <si>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</si>
  <si>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</si>
  <si>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</si>
  <si>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</si>
  <si>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</si>
  <si>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</si>
  <si>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</si>
  <si>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</si>
  <si>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</si>
  <si>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</si>
  <si>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</si>
  <si>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</si>
  <si>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</si>
  <si>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</si>
  <si>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</si>
  <si>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</si>
  <si>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</si>
  <si>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</si>
  <si>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</si>
  <si>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</si>
  <si>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</si>
  <si>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</si>
  <si>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</si>
  <si>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</si>
  <si>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</si>
  <si>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</si>
  <si>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</si>
  <si>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</si>
  <si>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</si>
  <si>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</si>
  <si>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</si>
  <si>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</si>
  <si>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</si>
  <si>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</si>
  <si>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</si>
  <si>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</si>
  <si>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</si>
  <si>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</si>
  <si>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</si>
  <si>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</si>
  <si>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</si>
  <si>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</si>
  <si>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</si>
  <si>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</si>
  <si>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</si>
  <si>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</si>
  <si>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</si>
  <si>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</si>
  <si>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</si>
  <si>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</si>
  <si>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</si>
  <si>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</si>
  <si>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</si>
  <si>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</si>
  <si>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</si>
  <si>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</si>
  <si>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</si>
  <si>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</si>
  <si>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</si>
  <si>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</si>
  <si>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</si>
  <si>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</si>
  <si>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</si>
  <si>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</si>
  <si>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</si>
  <si>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</si>
  <si>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</si>
  <si>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</si>
  <si>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</si>
  <si>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</si>
  <si>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</si>
  <si>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</si>
  <si>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</si>
  <si>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</si>
  <si>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</si>
  <si>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</si>
  <si>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</si>
  <si>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</si>
  <si>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</si>
  <si>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</si>
  <si>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</si>
  <si>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</si>
  <si>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</si>
  <si>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</si>
  <si>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</si>
  <si>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</si>
  <si>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</si>
  <si>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</si>
  <si>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</si>
  <si>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</si>
  <si>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</si>
  <si>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</si>
  <si>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</si>
  <si>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</si>
  <si>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</si>
  <si>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</si>
  <si>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</si>
  <si>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</si>
  <si>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</si>
  <si>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</si>
  <si>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</si>
  <si>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</si>
  <si>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</si>
  <si>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</si>
  <si>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</si>
  <si>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</si>
  <si>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</si>
  <si>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</si>
  <si>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</si>
  <si>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</si>
  <si>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</si>
  <si>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</si>
  <si>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</si>
  <si>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</si>
  <si>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</si>
  <si>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</si>
  <si>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</si>
  <si>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</si>
  <si>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</si>
  <si>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</si>
  <si>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</si>
  <si>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</si>
  <si>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</si>
  <si>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</si>
  <si>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</si>
  <si>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</si>
  <si>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</si>
  <si>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</si>
  <si>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</si>
  <si>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</si>
  <si>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</si>
  <si>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</si>
  <si>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</si>
  <si>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</si>
  <si>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</si>
  <si>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</si>
  <si>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</si>
  <si>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</si>
  <si>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</si>
  <si>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</si>
  <si>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</si>
  <si>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</si>
  <si>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</si>
  <si>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</si>
  <si>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</si>
  <si>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</si>
  <si>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</si>
  <si>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</si>
  <si>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</si>
  <si>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</si>
  <si>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</si>
  <si>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</si>
  <si>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</si>
  <si>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</si>
  <si>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</si>
  <si>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</si>
  <si>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</si>
  <si>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</si>
  <si>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</si>
  <si>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</si>
  <si>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</si>
  <si>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</si>
  <si>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</si>
  <si>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</si>
  <si>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</si>
  <si>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</si>
  <si>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</si>
  <si>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</si>
  <si>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</si>
  <si>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</si>
  <si>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</si>
  <si>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</si>
  <si>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</si>
  <si>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</si>
  <si>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</si>
  <si>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</si>
  <si>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</si>
  <si>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</si>
  <si>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</si>
  <si>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</si>
  <si>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</si>
  <si>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</si>
  <si>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</si>
  <si>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</si>
  <si>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</si>
  <si>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</si>
  <si>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</si>
  <si>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</si>
  <si>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</si>
  <si>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</si>
  <si>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</si>
  <si>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</si>
  <si>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</si>
  <si>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</si>
  <si>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</si>
  <si>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</si>
  <si>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</si>
  <si>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</si>
  <si>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</si>
  <si>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</si>
  <si>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</si>
  <si>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</si>
  <si>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</si>
  <si>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</si>
  <si>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</si>
  <si>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</si>
  <si>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</si>
  <si>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</si>
  <si>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</si>
  <si>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</si>
  <si>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</si>
  <si>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</si>
  <si>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</si>
  <si>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</si>
  <si>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</si>
  <si>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</si>
  <si>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</si>
  <si>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</si>
  <si>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</si>
  <si>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</si>
  <si>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</si>
  <si>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</si>
  <si>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</si>
  <si>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</si>
  <si>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</si>
  <si>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</si>
  <si>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</si>
  <si>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</si>
  <si>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</si>
  <si>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</si>
  <si>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</si>
  <si>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</si>
  <si>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</si>
  <si>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</si>
  <si>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</si>
  <si>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</si>
  <si>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</si>
  <si>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</si>
  <si>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</si>
  <si>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</si>
  <si>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</si>
  <si>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</si>
  <si>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</si>
  <si>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</si>
  <si>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</si>
  <si>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</si>
  <si>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</si>
  <si>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</si>
  <si>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</si>
  <si>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</si>
  <si>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</si>
  <si>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</si>
  <si>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</si>
  <si>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</si>
  <si>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</si>
  <si>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</si>
  <si>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</si>
  <si>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</si>
  <si>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</si>
  <si>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</si>
  <si>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</si>
  <si>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</si>
  <si>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</si>
  <si>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</si>
  <si>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</si>
  <si>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</si>
  <si>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</si>
  <si>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</si>
  <si>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</si>
  <si>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</si>
  <si>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</si>
  <si>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</si>
  <si>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</si>
  <si>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</si>
  <si>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</si>
  <si>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</si>
  <si>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</si>
  <si>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</si>
  <si>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</si>
  <si>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</si>
  <si>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</si>
  <si>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</si>
  <si>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</si>
  <si>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</si>
  <si>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</si>
  <si>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</si>
  <si>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</si>
  <si>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</si>
  <si>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</si>
  <si>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</si>
  <si>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</si>
  <si>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</si>
  <si>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</si>
  <si>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</si>
  <si>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</si>
  <si>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</si>
  <si>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</si>
  <si>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</si>
  <si>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</si>
  <si>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</si>
  <si>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</si>
  <si>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</si>
  <si>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</si>
  <si>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</si>
  <si>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</si>
  <si>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</si>
  <si>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</si>
  <si>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</si>
  <si>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</si>
  <si>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</si>
  <si>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</si>
  <si>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</si>
  <si>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</si>
  <si>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</si>
  <si>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</si>
  <si>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</si>
  <si>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</si>
  <si>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</si>
  <si>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</si>
  <si>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</si>
  <si>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</si>
  <si>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</si>
  <si>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</si>
  <si>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</si>
  <si>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</si>
  <si>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</si>
  <si>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</si>
  <si>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</si>
  <si>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</si>
  <si>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</si>
  <si>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</si>
  <si>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</si>
  <si>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</si>
  <si>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</si>
  <si>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</si>
  <si>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</si>
  <si>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</si>
  <si>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</si>
  <si>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</si>
  <si>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</si>
  <si>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</si>
  <si>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</si>
  <si>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</si>
  <si>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</si>
  <si>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</si>
  <si>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</si>
  <si>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</si>
  <si>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</si>
  <si>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</si>
  <si>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</si>
  <si>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</si>
  <si>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</si>
  <si>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</si>
  <si>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</si>
  <si>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</si>
  <si>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</si>
  <si>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</si>
  <si>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</si>
  <si>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</si>
  <si>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</si>
  <si>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</si>
  <si>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</si>
  <si>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</si>
  <si>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</si>
  <si>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</si>
  <si>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</si>
  <si>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</si>
  <si>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</si>
  <si>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</si>
  <si>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</si>
  <si>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</si>
  <si>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</si>
  <si>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</si>
  <si>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</si>
  <si>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</si>
  <si>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</si>
  <si>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</si>
  <si>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</si>
  <si>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</si>
  <si>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</si>
  <si>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</si>
  <si>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</si>
  <si>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</si>
  <si>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</si>
  <si>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</si>
  <si>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</si>
  <si>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</si>
  <si>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</si>
  <si>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</si>
  <si>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</si>
  <si>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</si>
  <si>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</si>
  <si>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</si>
  <si>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</si>
  <si>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</si>
  <si>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</si>
  <si>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</si>
  <si>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</si>
  <si>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</si>
  <si>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</si>
  <si>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</si>
  <si>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</si>
  <si>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</si>
  <si>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</si>
  <si>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</si>
  <si>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</si>
  <si>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</si>
  <si>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</si>
  <si>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</si>
  <si>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</si>
  <si>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</si>
  <si>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</si>
  <si>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</si>
  <si>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</si>
  <si>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</si>
  <si>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</si>
  <si>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</si>
  <si>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</si>
  <si>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</si>
  <si>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</si>
  <si>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</si>
  <si>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</si>
  <si>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</si>
  <si>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</si>
  <si>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</si>
  <si>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</si>
  <si>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</si>
  <si>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</si>
  <si>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</si>
  <si>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</si>
  <si>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</si>
  <si>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</si>
  <si>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</si>
  <si>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</si>
  <si>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</si>
  <si>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</si>
  <si>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</si>
  <si>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</si>
  <si>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</si>
  <si>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</si>
  <si>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</si>
  <si>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</si>
  <si>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</si>
  <si>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</si>
  <si>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</si>
  <si>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</si>
  <si>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</si>
  <si>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</si>
  <si>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</si>
  <si>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</si>
  <si>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</si>
  <si>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</si>
  <si>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</si>
  <si>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</si>
  <si>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</si>
  <si>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</si>
  <si>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</si>
  <si>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</si>
  <si>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</si>
  <si>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</si>
  <si>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</si>
  <si>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</si>
  <si>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</si>
  <si>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</si>
  <si>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</si>
  <si>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</si>
  <si>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</si>
  <si>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</si>
  <si>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</si>
  <si>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</si>
  <si>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</si>
  <si>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</si>
  <si>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</si>
  <si>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</si>
  <si>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</si>
  <si>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</si>
  <si>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</si>
  <si>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</si>
  <si>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</si>
  <si>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</si>
  <si>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</si>
  <si>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</si>
  <si>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</si>
  <si>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</si>
  <si>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</si>
  <si>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</si>
  <si>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</si>
  <si>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</si>
  <si>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</si>
  <si>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</si>
  <si>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</si>
  <si>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</si>
  <si>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</si>
  <si>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</si>
  <si>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</si>
  <si>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</si>
  <si>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</si>
  <si>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</si>
  <si>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</si>
  <si>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</si>
  <si>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</si>
  <si>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</si>
  <si>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</si>
  <si>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</si>
  <si>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</si>
  <si>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</si>
  <si>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</si>
  <si>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</si>
  <si>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</si>
  <si>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</si>
  <si>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</si>
  <si>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</si>
  <si>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</si>
  <si>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</si>
  <si>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</si>
  <si>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</si>
  <si>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</si>
  <si>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</si>
  <si>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</si>
  <si>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</si>
  <si>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</si>
  <si>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</si>
  <si>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</si>
  <si>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</si>
  <si>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</si>
  <si>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</si>
  <si>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</si>
  <si>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</si>
  <si>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</si>
  <si>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</si>
  <si>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</si>
  <si>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</si>
  <si>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</si>
  <si>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</si>
  <si>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</si>
  <si>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</si>
  <si>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</si>
  <si>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</si>
  <si>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</si>
  <si>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</si>
  <si>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</si>
  <si>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</si>
  <si>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</si>
  <si>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</si>
  <si>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</si>
  <si>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</si>
  <si>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</si>
  <si>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</si>
  <si>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</si>
  <si>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</si>
  <si>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</si>
  <si>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</si>
  <si>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</si>
  <si>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</si>
  <si>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</si>
  <si>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</si>
  <si>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</si>
  <si>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</si>
  <si>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</si>
  <si>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</si>
  <si>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</si>
  <si>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</si>
  <si>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</si>
  <si>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</si>
  <si>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</si>
  <si>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</si>
  <si>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</si>
  <si>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</si>
  <si>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</si>
  <si>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</si>
  <si>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</si>
  <si>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</si>
  <si>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</si>
  <si>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</si>
  <si>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</si>
  <si>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</si>
  <si>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</si>
  <si>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</si>
  <si>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</si>
  <si>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</si>
  <si>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</si>
  <si>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</si>
  <si>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</si>
  <si>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</si>
  <si>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</si>
  <si>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</si>
  <si>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</si>
  <si>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</si>
  <si>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</si>
  <si>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</si>
  <si>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</si>
  <si>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</si>
  <si>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</si>
  <si>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</si>
  <si>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</si>
  <si>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</si>
  <si>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</si>
  <si>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</si>
  <si>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</si>
  <si>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</si>
  <si>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</si>
  <si>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</si>
  <si>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</si>
  <si>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</si>
  <si>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</si>
  <si>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</si>
  <si>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</si>
  <si>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</si>
  <si>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</si>
  <si>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</si>
  <si>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</si>
  <si>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</si>
  <si>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</si>
  <si>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</si>
  <si>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</si>
  <si>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</si>
  <si>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</si>
  <si>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</si>
  <si>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</si>
  <si>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</si>
  <si>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</si>
  <si>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</si>
  <si>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</si>
  <si>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</si>
  <si>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</si>
  <si>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</si>
  <si>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</si>
  <si>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</si>
  <si>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</si>
  <si>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</si>
  <si>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</si>
  <si>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</si>
  <si>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</si>
  <si>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</si>
  <si>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</si>
  <si>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</si>
  <si>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</si>
  <si>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</si>
  <si>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</si>
  <si>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</si>
  <si>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</si>
  <si>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</si>
  <si>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</si>
  <si>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</si>
  <si>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</si>
  <si>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</si>
  <si>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</si>
  <si>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</si>
  <si>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</si>
  <si>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</si>
  <si>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</si>
  <si>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</si>
  <si>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</si>
  <si>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</si>
  <si>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</si>
  <si>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</si>
  <si>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</si>
  <si>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</si>
  <si>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</si>
  <si>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</si>
  <si>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</si>
  <si>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</si>
  <si>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</si>
  <si>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</si>
  <si>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</si>
  <si>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</si>
  <si>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</si>
  <si>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</si>
  <si>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</si>
  <si>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</si>
  <si>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</si>
  <si>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</si>
  <si>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</si>
  <si>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</si>
  <si>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</si>
  <si>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</si>
  <si>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</si>
  <si>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</si>
  <si>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</si>
  <si>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</si>
  <si>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</si>
  <si>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</si>
  <si>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</si>
  <si>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</si>
  <si>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</si>
  <si>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</si>
  <si>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</si>
  <si>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</si>
  <si>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</si>
  <si>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</si>
  <si>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</si>
  <si>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</si>
  <si>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</si>
  <si>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</si>
  <si>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</si>
  <si>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</si>
  <si>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</si>
  <si>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</si>
  <si>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</si>
  <si>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</si>
  <si>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</si>
  <si>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</si>
  <si>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</si>
  <si>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</si>
  <si>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</si>
  <si>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</si>
  <si>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</si>
  <si>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</si>
  <si>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</si>
  <si>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</si>
  <si>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</si>
  <si>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</si>
  <si>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</si>
  <si>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</si>
  <si>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</si>
  <si>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</si>
  <si>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</si>
  <si>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</si>
  <si>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</si>
  <si>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</si>
  <si>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</si>
  <si>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</si>
  <si>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</si>
  <si>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</si>
  <si>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</si>
  <si>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</si>
  <si>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</si>
  <si>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</si>
  <si>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</si>
  <si>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</si>
  <si>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</si>
  <si>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</si>
  <si>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</si>
  <si>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</si>
  <si>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</si>
  <si>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</si>
  <si>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</si>
  <si>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</si>
  <si>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</si>
  <si>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</si>
  <si>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</si>
  <si>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</si>
  <si>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</si>
  <si>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</si>
  <si>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</si>
  <si>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</si>
  <si>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</si>
  <si>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</si>
  <si>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</si>
  <si>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</si>
  <si>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</si>
  <si>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</si>
  <si>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</si>
  <si>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</si>
  <si>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</si>
  <si>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</si>
  <si>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</si>
  <si>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</si>
  <si>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</si>
  <si>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</si>
  <si>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</si>
  <si>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</si>
  <si>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</si>
  <si>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</si>
  <si>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</si>
  <si>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</si>
  <si>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</si>
  <si>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</si>
  <si>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</si>
  <si>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</si>
  <si>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</si>
  <si>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</si>
  <si>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</si>
  <si>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</si>
  <si>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</si>
  <si>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</si>
  <si>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</si>
  <si>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</si>
  <si>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</si>
  <si>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</si>
  <si>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</si>
  <si>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</si>
  <si>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</si>
  <si>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</si>
  <si>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</si>
  <si>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</si>
  <si>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</si>
  <si>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</si>
  <si>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</si>
  <si>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</si>
  <si>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</si>
  <si>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</si>
  <si>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</si>
  <si>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</si>
  <si>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</si>
  <si>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</si>
  <si>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</si>
  <si>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</si>
  <si>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</si>
  <si>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</si>
  <si>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</si>
  <si>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</si>
  <si>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</si>
  <si>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</si>
  <si>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</si>
  <si>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</si>
  <si>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</si>
  <si>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</si>
  <si>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</si>
  <si>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</si>
  <si>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</si>
  <si>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</si>
  <si>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</si>
  <si>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</si>
  <si>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</si>
  <si>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</si>
  <si>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</si>
  <si>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</si>
  <si>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</si>
  <si>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</si>
  <si>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</si>
  <si>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</si>
  <si>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</si>
  <si>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</si>
  <si>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</si>
  <si>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</si>
  <si>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</si>
  <si>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</si>
  <si>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</si>
  <si>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</si>
  <si>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</si>
  <si>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</si>
  <si>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</si>
  <si>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</si>
  <si>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</si>
  <si>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</si>
  <si>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</si>
  <si>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</si>
  <si>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</si>
  <si>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</si>
  <si>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</si>
  <si>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</si>
  <si>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</si>
  <si>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</si>
  <si>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</si>
  <si>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</si>
  <si>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</si>
  <si>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</si>
  <si>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</si>
  <si>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</si>
  <si>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</si>
  <si>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</si>
  <si>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</si>
  <si>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</si>
  <si>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</si>
  <si>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</si>
  <si>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</si>
  <si>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</si>
  <si>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</si>
  <si>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</si>
  <si>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</si>
  <si>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</si>
  <si>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</si>
  <si>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</si>
  <si>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</si>
  <si>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</si>
  <si>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</si>
  <si>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</si>
  <si>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</si>
  <si>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</si>
  <si>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</si>
  <si>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</si>
  <si>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</si>
  <si>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</si>
  <si>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</si>
  <si>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</si>
  <si>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</si>
  <si>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</si>
  <si>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</si>
  <si>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</si>
  <si>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</si>
  <si>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</si>
  <si>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</si>
  <si>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</si>
  <si>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</si>
  <si>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</si>
  <si>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</si>
  <si>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</si>
  <si>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</si>
  <si>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</si>
  <si>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</si>
  <si>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</si>
  <si>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</si>
  <si>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</si>
  <si>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</si>
  <si>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</si>
  <si>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</si>
  <si>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</si>
  <si>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</si>
  <si>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</si>
  <si>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</si>
  <si>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</si>
  <si>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</si>
  <si>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</si>
  <si>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</si>
  <si>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</si>
  <si>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</si>
  <si>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</si>
  <si>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</si>
  <si>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</si>
  <si>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</si>
  <si>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</si>
  <si>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</si>
  <si>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</si>
  <si>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</si>
  <si>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</si>
  <si>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</si>
  <si>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</si>
  <si>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</si>
  <si>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</si>
  <si>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</si>
  <si>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</si>
  <si>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</si>
  <si>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</si>
  <si>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</si>
  <si>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</si>
  <si>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</si>
  <si>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</si>
  <si>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</si>
  <si>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</si>
  <si>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</si>
  <si>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</si>
  <si>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</si>
  <si>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</si>
  <si>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</si>
  <si>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</si>
  <si>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</si>
  <si>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</si>
  <si>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</si>
  <si>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</si>
  <si>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</si>
  <si>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</si>
  <si>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</si>
  <si>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</si>
  <si>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</si>
  <si>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</si>
  <si>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</si>
  <si>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</si>
  <si>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</si>
  <si>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</si>
  <si>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</si>
  <si>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</si>
  <si>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</si>
  <si>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</si>
  <si>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</si>
  <si>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</si>
  <si>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</si>
  <si>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</si>
  <si>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</si>
  <si>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</si>
  <si>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</si>
  <si>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</si>
  <si>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</si>
  <si>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</si>
  <si>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</si>
  <si>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</si>
  <si>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</si>
  <si>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</si>
  <si>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</si>
  <si>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</si>
  <si>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</si>
  <si>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</si>
  <si>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</si>
  <si>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</si>
  <si>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</si>
  <si>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</si>
  <si>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</si>
  <si>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</si>
  <si>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</si>
  <si>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</si>
  <si>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</si>
  <si>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</si>
  <si>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</si>
  <si>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</si>
  <si>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</si>
  <si>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</si>
  <si>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</si>
  <si>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</si>
  <si>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</si>
  <si>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</si>
  <si>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</si>
  <si>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</si>
  <si>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</si>
  <si>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</si>
  <si>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</si>
  <si>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</si>
  <si>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</si>
  <si>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</si>
  <si>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</si>
  <si>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</si>
  <si>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</si>
  <si>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</si>
  <si>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</si>
  <si>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</si>
  <si>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</si>
  <si>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</si>
  <si>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</si>
  <si>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</si>
  <si>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</si>
  <si>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</si>
  <si>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</si>
  <si>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</si>
  <si>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</si>
  <si>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</si>
  <si>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</si>
  <si>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</si>
  <si>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</si>
  <si>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</si>
  <si>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</si>
  <si>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</si>
  <si>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</si>
  <si>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</si>
  <si>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</si>
  <si>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</si>
  <si>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</si>
  <si>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</si>
  <si>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</si>
  <si>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</si>
  <si>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</si>
  <si>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</si>
  <si>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</si>
  <si>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</si>
  <si>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</si>
  <si>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</si>
  <si>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</si>
  <si>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</si>
  <si>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</si>
  <si>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</si>
  <si>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</si>
  <si>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</si>
  <si>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</si>
  <si>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</si>
  <si>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</si>
  <si>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</si>
  <si>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</si>
  <si>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</si>
  <si>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</si>
  <si>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</si>
  <si>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</si>
  <si>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</si>
  <si>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</si>
  <si>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</si>
  <si>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</si>
  <si>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</si>
  <si>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</si>
  <si>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</si>
  <si>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</si>
  <si>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</si>
  <si>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</si>
  <si>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</si>
  <si>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</si>
  <si>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</si>
  <si>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</si>
  <si>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</si>
  <si>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</si>
  <si>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</si>
  <si>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</si>
  <si>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</si>
  <si>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</si>
  <si>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</si>
  <si>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</si>
  <si>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</si>
  <si>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</si>
  <si>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</si>
  <si>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</si>
  <si>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</si>
  <si>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</si>
  <si>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</si>
  <si>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</si>
  <si>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</si>
  <si>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</si>
  <si>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</si>
  <si>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</si>
  <si>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</si>
  <si>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</si>
  <si>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</si>
  <si>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</si>
  <si>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</si>
  <si>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</si>
  <si>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</si>
  <si>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</si>
  <si>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</si>
  <si>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</si>
  <si>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</si>
  <si>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</si>
  <si>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</si>
  <si>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</si>
  <si>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</si>
  <si>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</si>
  <si>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</si>
  <si>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</si>
  <si>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</si>
  <si>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</si>
  <si>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</si>
  <si>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</si>
  <si>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</si>
  <si>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</si>
  <si>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</si>
  <si>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</si>
  <si>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</si>
  <si>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</si>
  <si>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</si>
  <si>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</si>
  <si>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</si>
  <si>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</si>
  <si>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</si>
  <si>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</si>
  <si>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</si>
  <si>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</si>
  <si>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</si>
  <si>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</si>
  <si>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</si>
  <si>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</si>
  <si>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</si>
  <si>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</si>
  <si>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</si>
  <si>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</si>
  <si>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</si>
  <si>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</si>
  <si>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</si>
  <si>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</si>
  <si>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</si>
  <si>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</si>
  <si>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</si>
  <si>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</si>
  <si>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</si>
  <si>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</si>
  <si>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</si>
  <si>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</si>
  <si>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</si>
  <si>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</si>
  <si>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</si>
  <si>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</si>
  <si>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</si>
  <si>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</si>
  <si>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</si>
  <si>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</si>
  <si>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</si>
  <si>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</si>
  <si>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</si>
  <si>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</si>
  <si>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</si>
  <si>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</si>
  <si>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</si>
  <si>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</si>
  <si>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</si>
  <si>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</si>
  <si>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</si>
  <si>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</si>
  <si>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</si>
  <si>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</si>
  <si>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</si>
  <si>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</si>
  <si>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</si>
  <si>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</si>
  <si>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</si>
  <si>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</si>
  <si>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</si>
  <si>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</si>
  <si>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</si>
  <si>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</si>
  <si>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</si>
  <si>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</si>
  <si>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</si>
  <si>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</si>
  <si>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</si>
  <si>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</si>
  <si>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</si>
  <si>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</si>
  <si>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</si>
  <si>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</si>
  <si>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</si>
  <si>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</si>
  <si>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</si>
  <si>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</si>
  <si>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</si>
  <si>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</si>
  <si>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</si>
  <si>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</si>
  <si>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</si>
  <si>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</si>
  <si>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</si>
  <si>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</si>
  <si>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</si>
  <si>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</si>
  <si>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</si>
  <si>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</si>
  <si>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</si>
  <si>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</si>
  <si>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</si>
  <si>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</si>
  <si>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</si>
  <si>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</si>
  <si>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</si>
  <si>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</si>
  <si>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</si>
  <si>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</si>
  <si>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</si>
  <si>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</si>
  <si>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</si>
  <si>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</si>
  <si>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</si>
  <si>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</si>
  <si>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</si>
  <si>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</si>
  <si>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</si>
  <si>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</si>
  <si>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</si>
  <si>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</si>
  <si>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</si>
  <si>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</si>
  <si>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</si>
  <si>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</si>
  <si>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</si>
  <si>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</si>
  <si>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</si>
  <si>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</si>
  <si>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</si>
  <si>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</si>
  <si>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</si>
  <si>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</si>
  <si>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</si>
  <si>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</si>
  <si>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</si>
  <si>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</si>
  <si>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</si>
  <si>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</si>
  <si>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</si>
  <si>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</si>
  <si>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</si>
  <si>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</si>
  <si>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</si>
  <si>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</si>
  <si>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</si>
  <si>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</si>
  <si>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</si>
  <si>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</si>
  <si>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</si>
  <si>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</si>
  <si>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</si>
  <si>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</si>
  <si>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</si>
  <si>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</si>
  <si>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</si>
  <si>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</si>
  <si>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</si>
  <si>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</si>
  <si>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</si>
  <si>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</si>
  <si>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</si>
  <si>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</si>
  <si>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</si>
  <si>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</si>
  <si>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</si>
  <si>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</si>
  <si>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</si>
  <si>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</si>
  <si>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</si>
  <si>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</si>
  <si>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</si>
  <si>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</si>
  <si>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</si>
  <si>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</si>
  <si>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</si>
  <si>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</si>
  <si>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</si>
  <si>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</si>
  <si>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</si>
  <si>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</si>
  <si>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</si>
  <si>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</si>
  <si>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</si>
  <si>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</si>
  <si>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</si>
  <si>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</si>
  <si>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</si>
  <si>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</si>
  <si>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</si>
  <si>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</si>
  <si>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</si>
  <si>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</si>
  <si>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</si>
  <si>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</si>
  <si>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</si>
  <si>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</si>
  <si>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</si>
  <si>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</si>
  <si>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</si>
  <si>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</si>
  <si>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</si>
  <si>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</si>
  <si>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</si>
  <si>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</si>
  <si>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</si>
  <si>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</si>
  <si>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</si>
  <si>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</si>
  <si>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</si>
  <si>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</si>
  <si>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</si>
  <si>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</si>
  <si>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</si>
  <si>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</si>
  <si>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</si>
  <si>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</si>
  <si>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</si>
  <si>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</si>
  <si>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</si>
  <si>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</si>
  <si>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</si>
  <si>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</si>
  <si>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</si>
  <si>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</si>
  <si>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</si>
  <si>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</si>
  <si>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</si>
  <si>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</si>
  <si>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</si>
  <si>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</si>
  <si>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</si>
  <si>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</si>
  <si>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</si>
  <si>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</si>
  <si>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</si>
  <si>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</si>
  <si>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</si>
  <si>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</si>
  <si>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</si>
  <si>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</si>
  <si>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</si>
  <si>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</si>
  <si>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</si>
  <si>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</si>
  <si>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</si>
  <si>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</si>
  <si>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</si>
  <si>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</si>
  <si>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</si>
  <si>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</si>
  <si>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</si>
  <si>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</si>
  <si>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</si>
  <si>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</si>
  <si>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</si>
  <si>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</si>
  <si>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</si>
  <si>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</si>
  <si>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</si>
  <si>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</si>
  <si>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</si>
  <si>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</si>
  <si>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</si>
  <si>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</si>
  <si>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</si>
  <si>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</si>
  <si>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</si>
  <si>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</si>
  <si>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</si>
  <si>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</si>
  <si>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</si>
  <si>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</si>
  <si>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</si>
  <si>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</si>
  <si>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</si>
  <si>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</si>
  <si>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</si>
  <si>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</si>
  <si>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</si>
  <si>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</si>
  <si>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</si>
  <si>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</si>
  <si>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</si>
  <si>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</si>
  <si>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</si>
  <si>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</si>
  <si>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</si>
  <si>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</si>
  <si>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</si>
  <si>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</si>
  <si>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</si>
  <si>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</si>
  <si>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</si>
  <si>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</si>
  <si>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</si>
  <si>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</si>
  <si>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</si>
  <si>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</si>
  <si>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</si>
  <si>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</si>
  <si>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</si>
  <si>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</si>
  <si>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</si>
  <si>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</si>
  <si>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</si>
  <si>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</si>
  <si>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</si>
  <si>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</si>
  <si>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</si>
  <si>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</si>
  <si>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</si>
  <si>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</si>
  <si>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</si>
  <si>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</si>
  <si>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</si>
  <si>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</si>
  <si>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</si>
  <si>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</si>
  <si>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</si>
  <si>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</si>
  <si>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</si>
  <si>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</si>
  <si>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</si>
  <si>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</si>
  <si>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</si>
  <si>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</si>
  <si>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</si>
  <si>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</si>
  <si>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</si>
  <si>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</si>
  <si>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</si>
  <si>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</si>
  <si>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</si>
  <si>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</si>
  <si>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</si>
  <si>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</si>
  <si>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</si>
  <si>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</si>
  <si>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</si>
  <si>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</si>
  <si>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</si>
  <si>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</si>
  <si>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</si>
  <si>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</si>
  <si>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</si>
  <si>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</si>
  <si>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</si>
  <si>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</si>
  <si>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</si>
  <si>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</si>
  <si>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</si>
  <si>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</si>
  <si>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</si>
  <si>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</si>
  <si>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</si>
  <si>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</si>
  <si>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</si>
  <si>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</si>
  <si>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</si>
  <si>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</si>
  <si>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</si>
  <si>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</si>
  <si>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</si>
  <si>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</si>
  <si>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</si>
  <si>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</si>
  <si>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</si>
  <si>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</si>
  <si>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</si>
  <si>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</si>
  <si>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</si>
  <si>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</si>
  <si>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</si>
  <si>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</si>
  <si>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</si>
  <si>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</si>
  <si>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</si>
  <si>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</si>
  <si>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</si>
  <si>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</si>
  <si>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</si>
  <si>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</si>
  <si>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</si>
  <si>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</si>
  <si>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</si>
  <si>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</si>
  <si>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</si>
  <si>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</si>
  <si>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</si>
  <si>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</si>
  <si>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</si>
  <si>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</si>
  <si>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</si>
  <si>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</si>
  <si>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</si>
  <si>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</si>
  <si>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</si>
  <si>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</si>
  <si>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</si>
  <si>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</si>
  <si>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</si>
  <si>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</si>
  <si>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</si>
  <si>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</si>
  <si>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</si>
  <si>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</si>
  <si>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</si>
  <si>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</si>
  <si>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</si>
  <si>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</si>
  <si>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</si>
  <si>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</si>
  <si>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</si>
  <si>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</si>
  <si>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</si>
  <si>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</si>
  <si>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</si>
  <si>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</si>
  <si>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</si>
  <si>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</si>
  <si>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</si>
  <si>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</si>
  <si>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</si>
  <si>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</si>
  <si>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</si>
  <si>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</si>
  <si>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</si>
  <si>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</si>
  <si>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</si>
  <si>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</si>
  <si>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</si>
  <si>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</si>
  <si>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</si>
  <si>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</si>
  <si>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</si>
  <si>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</si>
  <si>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</si>
  <si>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</si>
  <si>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</si>
  <si>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</si>
  <si>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</si>
  <si>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</si>
  <si>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</si>
  <si>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</si>
  <si>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</si>
  <si>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</si>
  <si>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</si>
  <si>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</si>
  <si>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</si>
  <si>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</si>
  <si>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</si>
  <si>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</si>
  <si>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</si>
  <si>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</si>
  <si>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</si>
  <si>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</si>
  <si>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</si>
  <si>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</si>
  <si>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</si>
  <si>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</si>
  <si>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</si>
  <si>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</si>
  <si>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</si>
  <si>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</si>
  <si>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</si>
  <si>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</si>
  <si>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</si>
  <si>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</si>
  <si>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</si>
  <si>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</si>
  <si>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</si>
  <si>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</si>
  <si>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</si>
  <si>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</si>
  <si>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</si>
  <si>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</si>
  <si>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</si>
  <si>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</si>
  <si>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</si>
  <si>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</si>
  <si>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</si>
  <si>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</si>
  <si>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</si>
  <si>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</si>
  <si>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</si>
  <si>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</si>
  <si>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</si>
  <si>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</si>
  <si>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</si>
  <si>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</si>
  <si>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</si>
  <si>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</si>
  <si>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</si>
  <si>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</si>
  <si>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</si>
  <si>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</si>
  <si>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</si>
  <si>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</si>
  <si>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</si>
  <si>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</si>
  <si>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</si>
  <si>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</si>
  <si>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</si>
  <si>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</si>
  <si>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</si>
  <si>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</si>
  <si>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</si>
  <si>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</si>
  <si>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</si>
  <si>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</si>
  <si>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</si>
  <si>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</si>
  <si>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</si>
  <si>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</si>
  <si>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</si>
  <si>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</si>
  <si>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</si>
  <si>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</si>
  <si>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</si>
  <si>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</si>
  <si>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</si>
  <si>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</si>
  <si>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</si>
  <si>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</si>
  <si>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</si>
  <si>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</si>
  <si>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</si>
  <si>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</si>
  <si>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</si>
  <si>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</si>
  <si>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</si>
  <si>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</si>
  <si>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</si>
  <si>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</si>
  <si>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</si>
  <si>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</si>
  <si>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</si>
  <si>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</si>
  <si>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</si>
  <si>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</si>
  <si>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</si>
  <si>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</si>
  <si>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</si>
  <si>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</si>
  <si>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</si>
  <si>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</si>
  <si>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</si>
  <si>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</si>
  <si>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</si>
  <si>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</si>
  <si>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</si>
  <si>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</si>
  <si>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</si>
  <si>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</si>
  <si>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</si>
  <si>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</si>
  <si>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</si>
  <si>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</si>
  <si>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</si>
  <si>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</si>
  <si>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</si>
  <si>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</si>
  <si>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</si>
  <si>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</si>
  <si>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</si>
  <si>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</si>
  <si>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</si>
  <si>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</si>
  <si>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</si>
  <si>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</si>
  <si>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</si>
  <si>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</si>
  <si>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</si>
  <si>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</si>
  <si>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</si>
  <si>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</si>
  <si>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</si>
  <si>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</si>
  <si>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</si>
  <si>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</si>
  <si>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</si>
  <si>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</si>
  <si>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</si>
  <si>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</si>
  <si>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</si>
  <si>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</si>
  <si>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</si>
  <si>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</si>
  <si>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</si>
  <si>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</si>
  <si>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</si>
  <si>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</si>
  <si>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</si>
  <si>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</si>
  <si>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</si>
  <si>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</si>
  <si>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</si>
  <si>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</si>
  <si>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</si>
  <si>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</si>
  <si>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</si>
  <si>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</si>
  <si>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</si>
  <si>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</si>
  <si>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</si>
  <si>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</si>
  <si>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</si>
  <si>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</si>
  <si>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</si>
  <si>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</si>
  <si>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</si>
  <si>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</si>
  <si>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</si>
  <si>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</si>
  <si>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</si>
  <si>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</si>
  <si>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</si>
  <si>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</si>
  <si>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</si>
  <si>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</si>
  <si>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</si>
  <si>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</si>
  <si>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</si>
  <si>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</si>
  <si>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</si>
  <si>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</si>
  <si>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</si>
  <si>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</si>
  <si>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</si>
  <si>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</si>
  <si>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</si>
  <si>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</si>
  <si>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</si>
  <si>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</si>
  <si>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</si>
  <si>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</si>
  <si>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</si>
  <si>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</si>
  <si>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</si>
  <si>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</si>
  <si>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</si>
  <si>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</si>
  <si>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</si>
  <si>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</si>
  <si>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</si>
  <si>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</si>
  <si>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</si>
  <si>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</si>
  <si>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</si>
  <si>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</si>
  <si>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</si>
  <si>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</si>
  <si>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</si>
  <si>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</si>
  <si>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</si>
  <si>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</si>
  <si>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</si>
  <si>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</si>
  <si>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</si>
  <si>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</si>
  <si>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</si>
  <si>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</si>
  <si>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</si>
  <si>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</si>
  <si>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</si>
  <si>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</si>
  <si>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</si>
  <si>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</si>
  <si>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</si>
  <si>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</si>
  <si>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</si>
  <si>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</si>
  <si>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</si>
  <si>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</si>
  <si>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</si>
  <si>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</si>
  <si>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</si>
  <si>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</si>
  <si>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</si>
  <si>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</si>
  <si>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</si>
  <si>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</si>
  <si>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</si>
  <si>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</si>
  <si>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</si>
  <si>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</si>
  <si>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</si>
  <si>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</si>
  <si>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</si>
  <si>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</si>
  <si>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</si>
  <si>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</si>
  <si>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</si>
  <si>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</si>
  <si>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</si>
  <si>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</si>
  <si>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</si>
  <si>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</si>
  <si>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</si>
  <si>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</si>
  <si>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</si>
  <si>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</si>
  <si>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</si>
  <si>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</si>
  <si>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</si>
  <si>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</si>
  <si>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</si>
  <si>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</si>
  <si>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</si>
  <si>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</si>
  <si>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</si>
  <si>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</si>
  <si>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</si>
  <si>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</si>
  <si>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</si>
  <si>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</si>
  <si>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</si>
  <si>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</si>
  <si>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</si>
  <si>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</si>
  <si>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</si>
  <si>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</si>
  <si>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</si>
  <si>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</si>
  <si>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</si>
  <si>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</si>
  <si>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</si>
  <si>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</si>
  <si>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</si>
  <si>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</si>
  <si>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</si>
  <si>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</si>
  <si>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</si>
  <si>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</si>
  <si>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</si>
  <si>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</si>
  <si>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</si>
  <si>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</si>
  <si>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</si>
  <si>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</si>
  <si>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</si>
  <si>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</si>
  <si>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</si>
  <si>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</si>
  <si>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</si>
  <si>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</si>
  <si>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</si>
  <si>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</si>
  <si>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</si>
  <si>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</si>
  <si>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</si>
  <si>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</si>
  <si>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</si>
  <si>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</si>
  <si>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</si>
  <si>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</si>
  <si>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</si>
  <si>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</si>
  <si>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</si>
  <si>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</si>
  <si>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</si>
  <si>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</si>
  <si>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</si>
  <si>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</si>
  <si>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</si>
  <si>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</si>
  <si>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</si>
  <si>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</si>
  <si>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</si>
  <si>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</si>
  <si>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</si>
  <si>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</si>
  <si>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</si>
  <si>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</si>
  <si>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</si>
  <si>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</si>
  <si>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</si>
  <si>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</si>
  <si>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</si>
  <si>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</si>
  <si>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</si>
  <si>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</si>
  <si>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</si>
  <si>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</si>
  <si>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</si>
  <si>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</si>
  <si>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</si>
  <si>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</si>
  <si>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</si>
  <si>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</si>
  <si>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</si>
  <si>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</si>
  <si>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</si>
  <si>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</si>
  <si>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</si>
  <si>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</si>
  <si>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</si>
  <si>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</si>
  <si>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</si>
  <si>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</si>
  <si>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</si>
  <si>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</si>
  <si>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</si>
  <si>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</si>
  <si>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</si>
  <si>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</si>
  <si>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</si>
  <si>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</si>
  <si>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</si>
  <si>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</si>
  <si>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</si>
  <si>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</si>
  <si>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</si>
  <si>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</si>
  <si>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</si>
  <si>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</si>
  <si>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</si>
  <si>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</si>
  <si>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</si>
  <si>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</si>
  <si>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</si>
  <si>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</si>
  <si>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</si>
  <si>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</si>
  <si>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</si>
  <si>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</si>
  <si>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</si>
  <si>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</si>
  <si>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</si>
  <si>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</si>
  <si>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</si>
  <si>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</si>
  <si>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</si>
  <si>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</si>
  <si>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</si>
  <si>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</si>
  <si>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</si>
  <si>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</si>
  <si>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</si>
  <si>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</si>
  <si>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</si>
  <si>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</si>
  <si>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</si>
  <si>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</si>
  <si>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</si>
  <si>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</si>
  <si>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</si>
  <si>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</si>
  <si>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</si>
  <si>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</si>
  <si>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</si>
  <si>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</si>
  <si>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</si>
  <si>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</si>
  <si>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</si>
  <si>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</si>
  <si>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</si>
  <si>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</si>
  <si>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</si>
  <si>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</si>
  <si>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</si>
  <si>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</si>
  <si>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</si>
  <si>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</si>
  <si>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</si>
  <si>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</si>
  <si>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</si>
  <si>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</si>
  <si>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</si>
  <si>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</si>
  <si>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</si>
  <si>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</si>
  <si>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</si>
  <si>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</si>
  <si>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</si>
  <si>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</si>
  <si>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</si>
  <si>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</si>
  <si>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</si>
  <si>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</si>
  <si>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</si>
  <si>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</si>
  <si>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</si>
  <si>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</si>
  <si>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</si>
  <si>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</si>
  <si>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</si>
  <si>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</si>
  <si>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</si>
  <si>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</si>
  <si>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</si>
  <si>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</si>
  <si>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</si>
  <si>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</si>
  <si>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</si>
  <si>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</si>
  <si>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</si>
  <si>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</si>
  <si>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</si>
  <si>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</si>
  <si>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</si>
  <si>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</si>
  <si>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</si>
  <si>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</si>
  <si>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</si>
  <si>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</si>
  <si>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</si>
  <si>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</si>
  <si>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</si>
  <si>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</si>
  <si>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</si>
  <si>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</si>
  <si>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</si>
  <si>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</si>
  <si>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</si>
  <si>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</si>
  <si>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</si>
  <si>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</si>
  <si>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</si>
  <si>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</si>
  <si>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</si>
  <si>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</si>
  <si>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</si>
  <si>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</si>
  <si>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</si>
  <si>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</si>
  <si>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</si>
  <si>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</si>
  <si>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</si>
  <si>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</si>
  <si>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</si>
  <si>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</si>
  <si>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</si>
  <si>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</si>
  <si>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</si>
  <si>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</si>
  <si>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</si>
  <si>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</si>
  <si>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</si>
  <si>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</si>
  <si>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</si>
  <si>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</si>
  <si>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</si>
  <si>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</si>
  <si>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</si>
  <si>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</si>
  <si>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</si>
  <si>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</si>
  <si>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</si>
  <si>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</si>
  <si>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</si>
  <si>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</si>
  <si>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</si>
  <si>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</si>
  <si>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</si>
  <si>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</si>
  <si>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</si>
  <si>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</si>
  <si>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</si>
  <si>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</si>
  <si>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</si>
  <si>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</si>
  <si>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</si>
  <si>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</si>
  <si>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</si>
  <si>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</si>
  <si>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</si>
  <si>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</si>
  <si>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</si>
  <si>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</si>
  <si>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</si>
  <si>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</si>
  <si>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</si>
  <si>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</si>
  <si>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</si>
  <si>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</si>
  <si>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</si>
  <si>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</si>
  <si>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</si>
  <si>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</si>
  <si>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</si>
  <si>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</si>
  <si>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</si>
  <si>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</si>
  <si>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</si>
  <si>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</si>
  <si>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</si>
  <si>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</si>
  <si>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</si>
  <si>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</si>
  <si>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</si>
  <si>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</si>
  <si>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</si>
  <si>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</si>
  <si>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</si>
  <si>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</si>
  <si>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</si>
  <si>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</si>
  <si>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</si>
  <si>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</si>
  <si>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</si>
  <si>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</si>
  <si>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</si>
  <si>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</si>
  <si>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</si>
  <si>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</si>
  <si>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</si>
  <si>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</si>
  <si>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</si>
  <si>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</si>
  <si>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</si>
  <si>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</si>
  <si>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</si>
  <si>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</si>
  <si>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</si>
  <si>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</si>
  <si>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</si>
  <si>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</si>
  <si>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</si>
  <si>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</si>
  <si>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</si>
  <si>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</si>
  <si>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</si>
  <si>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</si>
  <si>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</si>
  <si>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</si>
  <si>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</si>
  <si>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</si>
  <si>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</si>
  <si>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</si>
  <si>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</si>
  <si>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</si>
  <si>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</si>
  <si>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</si>
  <si>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</si>
  <si>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</si>
  <si>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</si>
  <si>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</si>
  <si>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</si>
  <si>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</si>
  <si>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</si>
  <si>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</si>
  <si>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</si>
  <si>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</si>
  <si>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</si>
  <si>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</si>
  <si>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</si>
  <si>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</si>
  <si>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</si>
  <si>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</si>
  <si>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</si>
  <si>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</si>
  <si>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</si>
  <si>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</si>
  <si>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</si>
  <si>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</si>
  <si>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</si>
  <si>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</si>
  <si>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</si>
  <si>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</si>
  <si>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</si>
  <si>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</si>
  <si>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</si>
  <si>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</si>
  <si>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</si>
  <si>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</si>
  <si>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</si>
  <si>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</si>
  <si>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</si>
  <si>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</si>
  <si>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</si>
  <si>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</si>
  <si>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</si>
  <si>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</si>
  <si>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</si>
  <si>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</si>
  <si>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</si>
  <si>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</si>
  <si>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</si>
  <si>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</si>
  <si>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</si>
  <si>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</si>
  <si>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</si>
  <si>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</si>
  <si>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</si>
  <si>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</si>
  <si>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</si>
  <si>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</si>
  <si>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</si>
  <si>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</si>
  <si>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</si>
  <si>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</si>
  <si>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</si>
  <si>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</si>
  <si>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</si>
  <si>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</si>
  <si>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</si>
  <si>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</si>
  <si>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</si>
  <si>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</si>
  <si>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</si>
  <si>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</si>
  <si>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</si>
  <si>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</si>
  <si>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</si>
  <si>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</si>
  <si>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</si>
  <si>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</si>
  <si>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</si>
  <si>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</si>
  <si>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</si>
  <si>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</si>
  <si>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</si>
  <si>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</si>
  <si>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</si>
  <si>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</si>
  <si>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</si>
  <si>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</si>
  <si>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</si>
  <si>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</si>
  <si>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</si>
  <si>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</si>
  <si>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</si>
  <si>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</si>
  <si>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</si>
  <si>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</si>
  <si>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</si>
  <si>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</si>
  <si>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</si>
  <si>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</si>
  <si>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</si>
  <si>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</si>
  <si>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</si>
  <si>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</si>
  <si>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</si>
  <si>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</si>
  <si>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</si>
  <si>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</si>
  <si>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</si>
  <si>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</si>
  <si>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</si>
  <si>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</si>
  <si>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</si>
  <si>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</si>
  <si>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</si>
  <si>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</si>
  <si>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</si>
  <si>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</si>
  <si>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</si>
  <si>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</si>
  <si>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</si>
  <si>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</si>
  <si>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</si>
  <si>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</si>
  <si>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</si>
  <si>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</si>
  <si>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</si>
  <si>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</si>
  <si>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</si>
  <si>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</si>
  <si>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</si>
  <si>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</si>
  <si>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</si>
  <si>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</si>
  <si>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</si>
  <si>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</si>
  <si>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</si>
  <si>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</si>
  <si>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</si>
  <si>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</si>
  <si>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</si>
  <si>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</si>
  <si>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</si>
  <si>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</si>
  <si>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</si>
  <si>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</si>
  <si>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</si>
  <si>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</si>
  <si>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</si>
  <si>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</si>
  <si>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</si>
  <si>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</si>
  <si>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</si>
  <si>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</si>
  <si>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</si>
  <si>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</si>
  <si>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</si>
  <si>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</si>
  <si>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</si>
  <si>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</si>
  <si>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</si>
  <si>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</si>
  <si>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</si>
  <si>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</si>
  <si>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</si>
  <si>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</si>
  <si>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</si>
  <si>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</si>
  <si>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</si>
  <si>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</si>
  <si>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</si>
  <si>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</si>
  <si>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</si>
  <si>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</si>
  <si>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</si>
  <si>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</si>
  <si>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</si>
  <si>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</si>
  <si>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</si>
  <si>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</si>
  <si>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</si>
  <si>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</si>
  <si>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</si>
  <si>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</si>
  <si>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</si>
  <si>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</si>
  <si>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</si>
  <si>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</si>
  <si>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</si>
  <si>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</si>
  <si>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</si>
  <si>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</si>
  <si>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</si>
  <si>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</si>
  <si>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</si>
  <si>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</si>
  <si>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</si>
  <si>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</si>
  <si>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</si>
  <si>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</si>
  <si>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</si>
  <si>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</si>
  <si>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</si>
  <si>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</si>
  <si>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</si>
  <si>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</si>
  <si>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</si>
  <si>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</si>
  <si>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</si>
  <si>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</si>
  <si>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</si>
  <si>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</si>
  <si>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</si>
  <si>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</si>
  <si>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</si>
  <si>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</si>
  <si>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</si>
  <si>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</si>
  <si>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</si>
  <si>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</si>
  <si>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</si>
  <si>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</si>
  <si>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</si>
  <si>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</si>
  <si>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</si>
  <si>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</si>
  <si>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</si>
  <si>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</si>
  <si>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</si>
  <si>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</si>
  <si>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</si>
  <si>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</si>
  <si>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</si>
  <si>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</si>
  <si>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</si>
  <si>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</si>
  <si>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</si>
  <si>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</si>
  <si>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</si>
  <si>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</si>
  <si>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</si>
  <si>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</si>
  <si>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</si>
  <si>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</si>
  <si>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</si>
  <si>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</si>
  <si>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</si>
  <si>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</si>
  <si>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</si>
  <si>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</si>
  <si>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</si>
  <si>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</si>
  <si>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</si>
  <si>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</si>
  <si>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</si>
  <si>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</si>
  <si>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</si>
  <si>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</si>
  <si>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</si>
  <si>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</si>
  <si>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</si>
  <si>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</si>
  <si>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</si>
  <si>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</si>
  <si>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</si>
  <si>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</si>
  <si>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</si>
  <si>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</si>
  <si>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</si>
  <si>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</si>
  <si>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</si>
  <si>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</si>
  <si>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</si>
  <si>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</si>
  <si>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</si>
  <si>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</si>
  <si>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</si>
  <si>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</si>
  <si>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</si>
  <si>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</si>
  <si>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</si>
  <si>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</si>
  <si>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</si>
  <si>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</si>
  <si>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</si>
  <si>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</si>
  <si>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</si>
  <si>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</si>
  <si>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</si>
  <si>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</si>
  <si>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</si>
  <si>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</si>
  <si>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</si>
  <si>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</si>
  <si>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</si>
  <si>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</si>
  <si>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</si>
  <si>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</si>
  <si>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</si>
  <si>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</si>
  <si>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</si>
  <si>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</si>
  <si>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</si>
  <si>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</si>
  <si>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</si>
  <si>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</si>
  <si>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</si>
  <si>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</si>
  <si>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</si>
  <si>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</si>
  <si>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</si>
  <si>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</si>
  <si>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</si>
  <si>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</si>
  <si>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</si>
  <si>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</si>
  <si>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</si>
  <si>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</si>
  <si>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</si>
  <si>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</si>
  <si>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</si>
  <si>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</si>
  <si>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</si>
  <si>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</si>
  <si>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</si>
  <si>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</si>
  <si>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</si>
  <si>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</si>
  <si>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</si>
  <si>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</si>
  <si>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</si>
  <si>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</si>
  <si>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</si>
  <si>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</si>
  <si>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</si>
  <si>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</si>
  <si>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</si>
  <si>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</si>
  <si>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</si>
  <si>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</si>
  <si>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</si>
  <si>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</si>
  <si>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</si>
  <si>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</si>
  <si>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</si>
  <si>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</si>
  <si>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</si>
  <si>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</si>
  <si>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</si>
  <si>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</si>
  <si>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</si>
  <si>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</si>
  <si>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</si>
  <si>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</si>
  <si>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</si>
  <si>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</si>
  <si>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</si>
  <si>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</si>
  <si>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</si>
  <si>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</si>
  <si>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</si>
  <si>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</si>
  <si>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</si>
  <si>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</si>
  <si>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</si>
  <si>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</si>
  <si>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</si>
  <si>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</si>
  <si>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</si>
  <si>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</si>
  <si>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</si>
  <si>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</si>
  <si>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</si>
  <si>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</si>
  <si>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</si>
  <si>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</si>
  <si>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</si>
  <si>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</si>
  <si>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</si>
  <si>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</si>
  <si>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</si>
  <si>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</si>
  <si>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</si>
  <si>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</si>
  <si>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</si>
  <si>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</si>
  <si>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</si>
  <si>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</si>
  <si>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</si>
  <si>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</si>
  <si>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</si>
  <si>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</si>
  <si>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</si>
  <si>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</si>
  <si>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</si>
  <si>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</si>
  <si>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</si>
  <si>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</si>
  <si>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</si>
  <si>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</si>
  <si>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</si>
  <si>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</si>
  <si>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</si>
  <si>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</si>
  <si>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</si>
  <si>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</si>
  <si>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</si>
  <si>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</si>
  <si>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</si>
  <si>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</si>
  <si>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</si>
  <si>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</si>
  <si>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</si>
  <si>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</si>
  <si>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</si>
  <si>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</si>
  <si>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</si>
  <si>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</si>
  <si>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</si>
  <si>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</si>
  <si>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</si>
  <si>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</si>
  <si>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</si>
  <si>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</si>
  <si>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</si>
  <si>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</si>
  <si>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</si>
  <si>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</si>
  <si>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</si>
  <si>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</si>
  <si>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</si>
  <si>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</si>
  <si>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</si>
  <si>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</si>
  <si>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</si>
  <si>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</si>
  <si>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</si>
  <si>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</si>
  <si>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</si>
  <si>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</si>
  <si>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</si>
  <si>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</si>
  <si>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</si>
  <si>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</si>
  <si>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</si>
  <si>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</si>
  <si>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</si>
  <si>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</si>
  <si>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</si>
  <si>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</si>
  <si>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</si>
  <si>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</si>
  <si>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</si>
  <si>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</si>
  <si>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</si>
  <si>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</si>
  <si>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</si>
  <si>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</si>
  <si>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</si>
  <si>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</si>
  <si>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</si>
  <si>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</si>
  <si>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</si>
  <si>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</si>
  <si>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</si>
  <si>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</si>
  <si>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</si>
  <si>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</si>
  <si>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</si>
  <si>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</si>
  <si>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</si>
  <si>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</si>
  <si>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</si>
  <si>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</si>
  <si>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</si>
  <si>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</si>
  <si>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</si>
  <si>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</si>
  <si>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</si>
  <si>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</si>
  <si>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</si>
  <si>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</si>
  <si>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</si>
  <si>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</si>
  <si>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</si>
  <si>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</si>
  <si>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</si>
  <si>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</si>
  <si>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</si>
  <si>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</si>
  <si>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</si>
  <si>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</si>
  <si>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</si>
  <si>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</si>
  <si>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</si>
  <si>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</si>
  <si>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</si>
  <si>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</si>
  <si>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</si>
  <si>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</si>
  <si>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</si>
  <si>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</si>
  <si>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</si>
  <si>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</si>
  <si>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</si>
  <si>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</si>
  <si>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</si>
  <si>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</si>
  <si>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</si>
  <si>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</si>
  <si>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</si>
  <si>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</si>
  <si>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</si>
  <si>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</si>
  <si>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</si>
  <si>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</si>
  <si>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</si>
  <si>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</si>
  <si>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</si>
  <si>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</si>
  <si>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</si>
  <si>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</si>
  <si>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</si>
  <si>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</si>
  <si>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</si>
  <si>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</si>
  <si>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</si>
  <si>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</si>
  <si>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</si>
  <si>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</si>
  <si>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</si>
  <si>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</si>
  <si>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</si>
  <si>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</si>
  <si>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</si>
  <si>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</si>
  <si>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</si>
  <si>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</si>
  <si>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</si>
  <si>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</si>
  <si>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</si>
  <si>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</si>
  <si>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</si>
  <si>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</si>
  <si>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</si>
  <si>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</si>
  <si>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</si>
  <si>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</si>
  <si>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</si>
  <si>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</si>
  <si>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</si>
  <si>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</si>
  <si>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</si>
  <si>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</si>
  <si>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</si>
  <si>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</si>
  <si>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</si>
  <si>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</si>
  <si>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</si>
  <si>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</si>
  <si>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</si>
  <si>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</si>
  <si>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</si>
  <si>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</si>
  <si>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</si>
  <si>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</si>
  <si>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</si>
  <si>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</si>
  <si>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</si>
  <si>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</si>
  <si>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</si>
  <si>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</si>
  <si>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</si>
  <si>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</si>
  <si>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</si>
  <si>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</si>
  <si>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</si>
  <si>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</si>
  <si>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</si>
  <si>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</si>
  <si>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</si>
  <si>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</si>
  <si>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</si>
  <si>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</si>
  <si>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</si>
  <si>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</si>
  <si>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</si>
  <si>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</si>
  <si>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</si>
  <si>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</si>
  <si>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</si>
  <si>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</si>
  <si>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</si>
  <si>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</si>
  <si>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</si>
  <si>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</si>
  <si>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</si>
  <si>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</si>
  <si>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</si>
  <si>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</si>
  <si>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</si>
  <si>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</si>
  <si>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</si>
  <si>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</si>
  <si>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</si>
  <si>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</si>
  <si>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</si>
  <si>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</si>
  <si>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</si>
  <si>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</si>
  <si>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</si>
  <si>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</si>
  <si>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</si>
  <si>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</si>
  <si>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</si>
  <si>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</si>
  <si>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</si>
  <si>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</si>
  <si>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</si>
  <si>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</si>
  <si>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</si>
  <si>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</si>
  <si>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</si>
  <si>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</si>
  <si>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</si>
  <si>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</si>
  <si>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</si>
  <si>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</si>
  <si>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</si>
  <si>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</si>
  <si>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</si>
  <si>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</si>
  <si>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</si>
  <si>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</si>
  <si>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</si>
  <si>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</si>
  <si>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</si>
  <si>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</si>
  <si>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</si>
  <si>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</si>
  <si>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</si>
  <si>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</si>
  <si>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</si>
  <si>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</si>
  <si>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</si>
  <si>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</si>
  <si>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</si>
  <si>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</si>
  <si>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</si>
  <si>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</si>
  <si>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</si>
  <si>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</si>
  <si>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</si>
  <si>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</si>
  <si>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</si>
  <si>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</si>
  <si>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</si>
  <si>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</si>
  <si>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</si>
  <si>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</si>
  <si>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</si>
  <si>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</si>
  <si>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</si>
  <si>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</si>
  <si>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</si>
  <si>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</si>
  <si>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</si>
  <si>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</si>
  <si>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</si>
  <si>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</si>
  <si>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</si>
  <si>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</si>
  <si>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</si>
  <si>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</si>
  <si>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</si>
  <si>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</si>
  <si>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</si>
  <si>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</si>
  <si>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</si>
  <si>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</si>
  <si>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</si>
  <si>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</si>
  <si>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</si>
  <si>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</si>
  <si>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</si>
  <si>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</si>
  <si>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</si>
  <si>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</si>
  <si>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</si>
  <si>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</si>
  <si>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</si>
  <si>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</si>
  <si>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</si>
  <si>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</si>
  <si>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</si>
  <si>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</si>
  <si>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</si>
  <si>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</si>
  <si>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</si>
  <si>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</si>
  <si>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</si>
  <si>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</si>
  <si>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</si>
  <si>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</si>
  <si>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</si>
  <si>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</si>
  <si>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</si>
  <si>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</si>
  <si>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</si>
  <si>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</si>
  <si>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</si>
  <si>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</si>
  <si>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</si>
  <si>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</si>
  <si>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</si>
  <si>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</si>
  <si>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</si>
  <si>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</si>
  <si>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</si>
  <si>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</si>
  <si>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</si>
  <si>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</si>
  <si>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</si>
  <si>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</si>
  <si>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</si>
  <si>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</si>
  <si>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</si>
  <si>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</si>
  <si>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</si>
  <si>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</si>
  <si>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</si>
  <si>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</si>
  <si>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</si>
  <si>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</si>
  <si>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</si>
  <si>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</si>
  <si>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</si>
  <si>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</si>
  <si>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</si>
  <si>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</si>
  <si>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</si>
  <si>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</si>
  <si>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</si>
  <si>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</si>
  <si>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</si>
  <si>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</si>
  <si>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</si>
  <si>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</si>
  <si>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</si>
  <si>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</si>
  <si>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</si>
  <si>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</si>
  <si>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</si>
  <si>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</si>
  <si>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</si>
  <si>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</si>
  <si>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</si>
  <si>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</si>
  <si>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</si>
  <si>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</si>
  <si>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</si>
  <si>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</si>
  <si>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</si>
  <si>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</si>
  <si>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</si>
  <si>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</si>
  <si>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</si>
  <si>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</si>
  <si>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</si>
  <si>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</si>
  <si>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</si>
  <si>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</si>
  <si>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</si>
  <si>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</si>
  <si>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</si>
  <si>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</si>
  <si>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</si>
  <si>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</si>
  <si>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</si>
  <si>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</si>
  <si>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</si>
  <si>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</si>
  <si>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</si>
  <si>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</si>
  <si>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</si>
  <si>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</si>
  <si>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</si>
  <si>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</si>
  <si>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</si>
  <si>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</si>
  <si>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</si>
  <si>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</si>
  <si>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</si>
  <si>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</si>
  <si>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</si>
  <si>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</si>
  <si>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</si>
  <si>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</si>
  <si>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</si>
  <si>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</si>
  <si>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</si>
  <si>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</si>
  <si>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</si>
  <si>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</si>
  <si>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</si>
  <si>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</si>
  <si>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</si>
  <si>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</si>
  <si>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</si>
  <si>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</si>
  <si>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</si>
  <si>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</si>
  <si>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</si>
  <si>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</si>
  <si>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</si>
  <si>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</si>
  <si>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</si>
  <si>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</si>
  <si>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</si>
  <si>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</si>
  <si>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</si>
  <si>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</si>
  <si>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</si>
  <si>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</si>
  <si>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</si>
  <si>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</si>
  <si>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</si>
  <si>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</si>
  <si>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</si>
  <si>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</si>
  <si>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</si>
  <si>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</si>
  <si>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</si>
  <si>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</si>
  <si>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</si>
  <si>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</si>
  <si>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</si>
  <si>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</si>
  <si>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</si>
  <si>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</si>
  <si>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</si>
  <si>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</si>
  <si>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</si>
  <si>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</si>
  <si>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</si>
  <si>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</si>
  <si>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</si>
  <si>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</si>
  <si>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</si>
  <si>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</si>
  <si>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</si>
  <si>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</si>
  <si>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</si>
  <si>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</si>
  <si>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</si>
  <si>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</si>
  <si>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</si>
  <si>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</si>
  <si>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</si>
  <si>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</si>
  <si>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</si>
  <si>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</si>
  <si>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</si>
  <si>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</si>
  <si>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</si>
  <si>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</si>
  <si>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</si>
  <si>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</si>
  <si>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</si>
  <si>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</si>
  <si>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</si>
  <si>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</si>
  <si>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</si>
  <si>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</si>
  <si>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</si>
  <si>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</si>
  <si>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</si>
  <si>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</si>
  <si>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</si>
  <si>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</si>
  <si>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</si>
  <si>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</si>
  <si>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</si>
  <si>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</si>
  <si>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</si>
  <si>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</si>
  <si>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</si>
  <si>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</si>
  <si>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</si>
  <si>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</si>
  <si>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</si>
  <si>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</si>
  <si>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</si>
  <si>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</si>
  <si>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</si>
  <si>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</si>
  <si>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</si>
  <si>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</si>
  <si>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</si>
  <si>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</si>
  <si>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</si>
  <si>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</si>
  <si>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</si>
  <si>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</si>
  <si>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</si>
  <si>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</si>
  <si>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</si>
  <si>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</si>
  <si>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</si>
  <si>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</si>
  <si>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</si>
  <si>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</si>
  <si>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</si>
  <si>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</si>
  <si>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</si>
  <si>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</si>
  <si>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</si>
  <si>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</si>
  <si>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</si>
  <si>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</si>
  <si>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</si>
  <si>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</si>
  <si>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</si>
  <si>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</si>
  <si>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</si>
  <si>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</si>
  <si>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</si>
  <si>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</si>
  <si>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</si>
  <si>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</si>
  <si>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</si>
  <si>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</si>
  <si>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</si>
  <si>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</si>
  <si>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</si>
  <si>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</si>
  <si>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</si>
  <si>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</si>
  <si>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</si>
  <si>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</si>
  <si>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</si>
  <si>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</si>
  <si>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</si>
  <si>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</si>
  <si>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</si>
  <si>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</si>
  <si>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</si>
  <si>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</si>
  <si>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</si>
  <si>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</si>
  <si>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</si>
  <si>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</si>
  <si>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</si>
  <si>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</si>
  <si>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</si>
  <si>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</si>
  <si>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</si>
  <si>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</si>
  <si>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</si>
  <si>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</si>
  <si>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</si>
  <si>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</si>
  <si>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</si>
  <si>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</si>
  <si>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</si>
  <si>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</si>
  <si>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</si>
  <si>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</si>
  <si>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</si>
  <si>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</si>
  <si>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</si>
  <si>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</si>
  <si>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</si>
  <si>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</si>
  <si>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</si>
  <si>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</si>
  <si>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</si>
  <si>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</si>
  <si>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</si>
  <si>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</si>
  <si>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</si>
  <si>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</si>
  <si>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</si>
  <si>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</si>
  <si>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</si>
  <si>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</si>
  <si>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</si>
  <si>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</si>
  <si>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</si>
  <si>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</si>
  <si>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</si>
  <si>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</si>
  <si>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</si>
  <si>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</si>
  <si>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</si>
  <si>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</si>
  <si>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</si>
  <si>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</si>
  <si>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</si>
  <si>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</si>
  <si>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</si>
  <si>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</si>
  <si>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</si>
  <si>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</si>
  <si>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</si>
  <si>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</si>
  <si>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</si>
  <si>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</si>
  <si>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</si>
  <si>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</si>
  <si>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</si>
  <si>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</si>
  <si>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</si>
  <si>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</si>
  <si>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</si>
  <si>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</si>
  <si>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</si>
  <si>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</si>
  <si>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</si>
  <si>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</si>
  <si>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</si>
  <si>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</si>
  <si>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</si>
  <si>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</si>
  <si>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</si>
  <si>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</si>
  <si>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</si>
  <si>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</si>
  <si>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</si>
  <si>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</si>
  <si>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</si>
  <si>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</si>
  <si>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</si>
  <si>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</si>
  <si>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</si>
  <si>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</si>
  <si>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</si>
  <si>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</si>
  <si>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</si>
  <si>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</si>
  <si>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</si>
  <si>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</si>
  <si>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</si>
  <si>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</si>
  <si>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</si>
  <si>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</si>
  <si>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</si>
  <si>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</si>
  <si>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</si>
  <si>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</si>
  <si>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</si>
  <si>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</si>
  <si>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</si>
  <si>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</si>
  <si>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</si>
  <si>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</si>
  <si>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</si>
  <si>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</si>
  <si>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</si>
  <si>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</si>
  <si>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</si>
  <si>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</si>
  <si>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</si>
  <si>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</si>
  <si>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</si>
  <si>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</si>
  <si>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</si>
  <si>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</si>
  <si>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</si>
  <si>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</si>
  <si>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</si>
  <si>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</si>
  <si>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</si>
  <si>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</si>
  <si>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</si>
  <si>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</si>
  <si>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</si>
  <si>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</si>
  <si>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</si>
  <si>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</si>
  <si>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</si>
  <si>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</si>
  <si>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</si>
  <si>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</si>
  <si>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</si>
  <si>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</si>
  <si>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</si>
  <si>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</si>
  <si>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</si>
  <si>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</si>
  <si>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</si>
  <si>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</si>
  <si>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</si>
  <si>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</si>
  <si>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</si>
  <si>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</si>
  <si>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</si>
  <si>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</si>
  <si>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</si>
  <si>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</si>
  <si>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</si>
  <si>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</si>
  <si>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</si>
  <si>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</si>
  <si>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</si>
  <si>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</si>
  <si>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</si>
  <si>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</si>
  <si>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</si>
  <si>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</si>
  <si>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</si>
  <si>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</si>
  <si>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</si>
  <si>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</si>
  <si>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</si>
  <si>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</si>
  <si>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</si>
  <si>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</si>
  <si>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</si>
  <si>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</si>
  <si>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</si>
  <si>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</si>
  <si>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</si>
  <si>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</si>
  <si>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</si>
  <si>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</si>
  <si>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</si>
  <si>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</si>
  <si>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</si>
  <si>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</si>
  <si>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</si>
  <si>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</si>
  <si>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</si>
  <si>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</si>
  <si>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</si>
  <si>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</si>
  <si>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</si>
  <si>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</si>
  <si>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</si>
  <si>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</si>
  <si>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</si>
  <si>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</si>
  <si>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</si>
  <si>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</si>
  <si>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</si>
  <si>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</si>
  <si>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</si>
  <si>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</si>
  <si>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</si>
  <si>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</si>
  <si>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</si>
  <si>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</si>
  <si>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</si>
  <si>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</si>
  <si>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</si>
  <si>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</si>
  <si>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</si>
  <si>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</si>
  <si>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</si>
  <si>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</si>
  <si>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</si>
  <si>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</si>
  <si>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</si>
  <si>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</si>
  <si>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</si>
  <si>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</si>
  <si>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</si>
  <si>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</si>
  <si>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</si>
  <si>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</si>
  <si>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</si>
  <si>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</si>
  <si>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</si>
  <si>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</si>
  <si>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</si>
  <si>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</si>
  <si>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</si>
  <si>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</si>
  <si>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</si>
  <si>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</si>
  <si>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</si>
  <si>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</si>
  <si>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</si>
  <si>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</si>
  <si>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</si>
  <si>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</si>
  <si>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</si>
  <si>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</si>
  <si>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</si>
  <si>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</si>
  <si>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</si>
  <si>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</si>
  <si>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</si>
  <si>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</si>
  <si>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</si>
  <si>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</si>
  <si>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</si>
  <si>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</si>
  <si>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</si>
  <si>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</si>
  <si>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</si>
  <si>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</si>
  <si>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</si>
  <si>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</si>
  <si>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</si>
  <si>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</si>
  <si>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</si>
  <si>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</si>
  <si>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</si>
  <si>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</si>
  <si>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</si>
  <si>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</si>
  <si>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</si>
  <si>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</si>
  <si>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</si>
  <si>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</si>
  <si>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</si>
  <si>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</si>
  <si>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</si>
  <si>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</si>
  <si>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</si>
  <si>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</si>
  <si>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</si>
  <si>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</si>
  <si>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</si>
  <si>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</si>
  <si>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</si>
  <si>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</si>
  <si>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</si>
  <si>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</si>
  <si>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</si>
  <si>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</si>
  <si>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</si>
  <si>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</si>
  <si>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</si>
  <si>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</si>
  <si>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</si>
  <si>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</si>
  <si>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</si>
  <si>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</si>
  <si>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</si>
  <si>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</si>
  <si>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</si>
  <si>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</si>
  <si>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</si>
  <si>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</si>
  <si>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</si>
  <si>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</si>
  <si>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</si>
  <si>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</si>
  <si>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</si>
  <si>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</si>
  <si>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</si>
  <si>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</si>
  <si>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</si>
  <si>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</si>
  <si>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</si>
  <si>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</si>
  <si>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</si>
  <si>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</si>
  <si>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</si>
  <si>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</si>
  <si>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</si>
  <si>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</si>
  <si>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</si>
  <si>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</si>
  <si>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</si>
  <si>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</si>
  <si>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</si>
  <si>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</si>
  <si>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</si>
  <si>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</si>
  <si>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</si>
  <si>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</si>
  <si>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</si>
  <si>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</si>
  <si>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</si>
  <si>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</si>
  <si>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</si>
  <si>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</si>
  <si>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</si>
  <si>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</si>
  <si>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</si>
  <si>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</si>
  <si>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</si>
  <si>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</si>
  <si>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</si>
  <si>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</si>
  <si>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</si>
  <si>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</si>
  <si>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</si>
  <si>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</si>
  <si>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</si>
  <si>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</si>
  <si>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</si>
  <si>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</si>
  <si>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</si>
  <si>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</si>
  <si>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</si>
  <si>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</si>
  <si>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</si>
  <si>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</si>
  <si>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</si>
  <si>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</si>
  <si>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</si>
  <si>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</si>
  <si>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</si>
  <si>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</si>
  <si>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</si>
  <si>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</si>
  <si>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</si>
  <si>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</si>
  <si>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</si>
  <si>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</si>
  <si>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</si>
  <si>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</si>
  <si>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</si>
  <si>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</si>
  <si>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</si>
  <si>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</si>
  <si>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</si>
  <si>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</si>
  <si>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</si>
  <si>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</si>
  <si>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</si>
  <si>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</si>
  <si>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</si>
  <si>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</si>
  <si>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</si>
  <si>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</si>
  <si>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</si>
  <si>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</si>
  <si>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</si>
  <si>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</si>
  <si>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</si>
  <si>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</si>
  <si>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</si>
  <si>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</si>
  <si>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</si>
  <si>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</si>
  <si>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</si>
  <si>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</si>
  <si>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</si>
  <si>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</si>
  <si>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</si>
  <si>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</si>
  <si>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</si>
  <si>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</si>
  <si>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</si>
  <si>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</si>
  <si>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</si>
  <si>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</si>
  <si>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</si>
  <si>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</si>
  <si>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</si>
  <si>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</si>
  <si>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</si>
  <si>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</si>
  <si>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</si>
  <si>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</si>
  <si>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</si>
  <si>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</si>
  <si>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</si>
  <si>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</si>
  <si>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</si>
  <si>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</si>
  <si>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</si>
  <si>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</si>
  <si>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</si>
  <si>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</si>
  <si>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</si>
  <si>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</si>
  <si>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</si>
  <si>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</si>
  <si>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</si>
  <si>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</si>
  <si>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</si>
  <si>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</si>
  <si>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</si>
  <si>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</si>
  <si>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</si>
  <si>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</si>
  <si>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</si>
  <si>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</si>
  <si>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</si>
  <si>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</si>
  <si>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</si>
  <si>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</si>
  <si>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</si>
  <si>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</si>
  <si>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</si>
  <si>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</si>
  <si>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</si>
  <si>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</si>
  <si>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</si>
  <si>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</si>
  <si>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</si>
  <si>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</si>
  <si>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</si>
  <si>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</si>
  <si>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</si>
  <si>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</si>
  <si>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</si>
  <si>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</si>
  <si>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</si>
  <si>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</si>
  <si>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</si>
  <si>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</si>
  <si>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</si>
  <si>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</si>
  <si>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</si>
  <si>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</si>
  <si>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</si>
  <si>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</si>
  <si>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</si>
  <si>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</si>
  <si>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</si>
  <si>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</si>
  <si>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</si>
  <si>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</si>
  <si>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</si>
  <si>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</si>
  <si>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</si>
  <si>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</si>
  <si>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</si>
  <si>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</si>
  <si>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</si>
  <si>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</si>
  <si>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</si>
  <si>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</si>
  <si>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</si>
  <si>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</si>
  <si>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</si>
  <si>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</si>
  <si>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</si>
  <si>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</si>
  <si>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</si>
  <si>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</si>
  <si>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</si>
  <si>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</si>
  <si>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</si>
  <si>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</si>
  <si>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</si>
  <si>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</si>
  <si>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</si>
  <si>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</si>
  <si>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</si>
  <si>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</si>
  <si>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</si>
  <si>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</si>
  <si>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</si>
  <si>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</si>
  <si>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</si>
  <si>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</si>
  <si>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</si>
  <si>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</si>
  <si>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</si>
  <si>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</si>
  <si>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</si>
  <si>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</si>
  <si>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</si>
  <si>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</si>
  <si>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</si>
  <si>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</si>
  <si>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</si>
  <si>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</si>
  <si>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</si>
  <si>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</si>
  <si>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</si>
  <si>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</si>
  <si>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</si>
  <si>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</si>
  <si>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</si>
  <si>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</si>
  <si>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</si>
  <si>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</si>
  <si>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</si>
  <si>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</si>
  <si>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</si>
  <si>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</si>
  <si>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</si>
  <si>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</si>
  <si>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</si>
  <si>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</si>
  <si>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</si>
  <si>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</si>
  <si>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</si>
  <si>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</si>
  <si>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</si>
  <si>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</si>
  <si>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</si>
  <si>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</si>
  <si>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</si>
  <si>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</si>
  <si>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</si>
  <si>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</si>
  <si>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</si>
  <si>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</si>
  <si>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</si>
  <si>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</si>
  <si>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</si>
  <si>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</si>
  <si>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</si>
  <si>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</si>
  <si>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</si>
  <si>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</si>
  <si>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</si>
  <si>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</si>
  <si>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</si>
  <si>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</si>
  <si>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</si>
  <si>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</si>
  <si>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</si>
  <si>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</si>
  <si>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</si>
  <si>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</si>
  <si>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</si>
  <si>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</si>
  <si>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</si>
  <si>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</si>
  <si>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</si>
  <si>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</si>
  <si>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</si>
  <si>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</si>
  <si>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</si>
  <si>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</si>
  <si>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</si>
  <si>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</si>
  <si>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</si>
  <si>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</si>
  <si>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</si>
  <si>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</si>
  <si>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</si>
  <si>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</si>
  <si>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</si>
  <si>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</si>
  <si>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</si>
  <si>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</si>
  <si>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</si>
  <si>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</si>
  <si>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</si>
  <si>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</si>
  <si>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</si>
  <si>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</si>
  <si>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</si>
  <si>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</si>
  <si>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</si>
  <si>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</si>
  <si>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</si>
  <si>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</si>
  <si>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</si>
  <si>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</si>
  <si>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</si>
  <si>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</si>
  <si>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</si>
  <si>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</si>
  <si>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</si>
  <si>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</si>
  <si>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</si>
  <si>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</si>
  <si>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</si>
  <si>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</si>
  <si>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</si>
  <si>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</si>
  <si>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</si>
  <si>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</si>
  <si>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</si>
  <si>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</si>
  <si>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</si>
  <si>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</si>
  <si>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</si>
  <si>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</si>
  <si>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</si>
  <si>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</si>
  <si>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</si>
  <si>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</si>
  <si>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</si>
  <si>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</si>
  <si>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</si>
  <si>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</si>
  <si>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</si>
  <si>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</si>
  <si>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</si>
  <si>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</si>
  <si>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</si>
  <si>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</si>
  <si>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</si>
  <si>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</si>
  <si>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</si>
  <si>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</si>
  <si>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</si>
  <si>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</si>
  <si>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</si>
  <si>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</si>
  <si>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</si>
  <si>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</si>
  <si>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</si>
  <si>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</si>
  <si>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</si>
  <si>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</si>
  <si>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</si>
  <si>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</si>
  <si>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</si>
  <si>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</si>
  <si>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</si>
  <si>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</si>
  <si>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</si>
  <si>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</si>
  <si>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</si>
  <si>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</si>
  <si>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</si>
  <si>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</si>
  <si>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</si>
  <si>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</si>
  <si>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</si>
  <si>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</si>
  <si>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</si>
  <si>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</si>
  <si>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</si>
  <si>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</si>
  <si>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</si>
  <si>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</si>
  <si>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</si>
  <si>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</si>
  <si>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</si>
  <si>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</si>
  <si>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</si>
  <si>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</si>
  <si>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</si>
  <si>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</si>
  <si>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</si>
  <si>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</si>
  <si>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</si>
  <si>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</si>
  <si>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</si>
  <si>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</si>
  <si>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</si>
  <si>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</si>
  <si>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</si>
  <si>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</si>
  <si>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</si>
  <si>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</si>
  <si>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</si>
  <si>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</si>
  <si>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</si>
  <si>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</si>
  <si>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</si>
  <si>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</si>
  <si>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</si>
  <si>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</si>
  <si>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</si>
  <si>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</si>
  <si>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</si>
  <si>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</si>
  <si>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</si>
  <si>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</si>
  <si>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</si>
  <si>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</si>
  <si>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</si>
  <si>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</si>
  <si>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</si>
  <si>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</si>
  <si>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</si>
  <si>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</si>
  <si>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</si>
  <si>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</si>
  <si>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</si>
  <si>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</si>
  <si>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</si>
  <si>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</si>
  <si>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</si>
  <si>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</si>
  <si>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</si>
  <si>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</si>
  <si>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</si>
  <si>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</si>
  <si>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</si>
  <si>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</si>
  <si>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</si>
  <si>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</si>
  <si>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</si>
  <si>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</si>
  <si>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</si>
  <si>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</si>
  <si>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</si>
  <si>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</si>
  <si>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</si>
  <si>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</si>
  <si>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</si>
  <si>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</si>
  <si>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</si>
  <si>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</si>
  <si>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</si>
  <si>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</si>
  <si>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</si>
  <si>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</si>
  <si>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</si>
  <si>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</si>
  <si>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</si>
  <si>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</si>
  <si>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</si>
  <si>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</si>
  <si>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</si>
  <si>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</si>
  <si>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</si>
  <si>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</si>
  <si>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</si>
  <si>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</si>
  <si>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</si>
  <si>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</si>
  <si>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</si>
  <si>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</si>
  <si>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</si>
  <si>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</si>
  <si>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</si>
  <si>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</si>
  <si>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</si>
  <si>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</si>
  <si>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</si>
  <si>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</si>
  <si>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</si>
  <si>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</si>
  <si>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</si>
  <si>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</si>
  <si>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</si>
  <si>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</si>
  <si>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</si>
  <si>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</si>
  <si>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</si>
  <si>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</si>
  <si>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</si>
  <si>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</si>
  <si>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</si>
  <si>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</si>
  <si>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</si>
  <si>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</si>
  <si>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</si>
  <si>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</si>
  <si>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</si>
  <si>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</si>
  <si>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</si>
  <si>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</si>
  <si>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</si>
  <si>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</si>
  <si>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</si>
  <si>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</si>
  <si>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</si>
  <si>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</si>
  <si>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</si>
  <si>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</si>
  <si>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</si>
  <si>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</si>
  <si>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</si>
  <si>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</si>
  <si>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</si>
  <si>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</si>
  <si>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</si>
  <si>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</si>
  <si>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</si>
  <si>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</si>
  <si>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</si>
  <si>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</si>
  <si>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</si>
  <si>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</si>
  <si>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</si>
  <si>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</si>
  <si>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</si>
  <si>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</si>
  <si>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</si>
  <si>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</si>
  <si>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</si>
  <si>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</si>
  <si>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</si>
  <si>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</si>
  <si>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</si>
  <si>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</si>
  <si>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</si>
  <si>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</si>
  <si>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</si>
  <si>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</si>
  <si>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</si>
  <si>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</si>
  <si>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</si>
  <si>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</si>
  <si>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</si>
  <si>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</si>
  <si>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</si>
  <si>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</si>
  <si>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</si>
  <si>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</si>
  <si>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</si>
  <si>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</si>
  <si>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</si>
  <si>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</si>
  <si>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</si>
  <si>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</si>
  <si>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</si>
  <si>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</si>
  <si>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</si>
  <si>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</si>
  <si>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</si>
  <si>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</si>
  <si>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</si>
  <si>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</si>
  <si>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</si>
  <si>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</si>
  <si>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</si>
  <si>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</si>
  <si>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</si>
  <si>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</si>
  <si>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</si>
  <si>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</si>
  <si>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</si>
  <si>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</si>
  <si>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</si>
  <si>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</si>
  <si>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</si>
  <si>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</si>
  <si>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</si>
  <si>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</si>
  <si>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</si>
  <si>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</si>
  <si>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</si>
  <si>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</si>
  <si>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</si>
  <si>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</si>
  <si>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</si>
  <si>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</si>
  <si>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</si>
  <si>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</si>
  <si>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</si>
  <si>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</si>
  <si>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</si>
  <si>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</si>
  <si>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</si>
  <si>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</si>
  <si>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</si>
  <si>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</si>
  <si>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</si>
  <si>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</si>
  <si>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</si>
  <si>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</si>
  <si>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</si>
  <si>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</si>
  <si>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</si>
  <si>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</si>
  <si>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</si>
  <si>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</si>
  <si>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</si>
  <si>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</si>
  <si>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</si>
  <si>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</si>
  <si>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</si>
  <si>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</si>
  <si>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</si>
  <si>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</si>
  <si>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</si>
  <si>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</si>
  <si>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</si>
  <si>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</si>
  <si>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</si>
  <si>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</si>
  <si>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</si>
  <si>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</si>
  <si>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</si>
  <si>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</si>
  <si>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</si>
  <si>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</si>
  <si>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</si>
  <si>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</si>
  <si>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</si>
  <si>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</si>
  <si>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</si>
  <si>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</si>
  <si>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</si>
  <si>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</si>
  <si>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</si>
  <si>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</si>
  <si>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</si>
  <si>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</si>
  <si>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</si>
  <si>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</si>
  <si>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</si>
  <si>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</si>
  <si>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</si>
  <si>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</si>
  <si>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</si>
  <si>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</si>
  <si>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</si>
  <si>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</si>
  <si>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</si>
  <si>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</si>
  <si>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</si>
  <si>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</si>
  <si>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</si>
  <si>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</si>
  <si>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</si>
  <si>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</si>
  <si>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</si>
  <si>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</si>
  <si>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</si>
  <si>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</si>
  <si>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</si>
  <si>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</si>
  <si>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</si>
  <si>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</si>
  <si>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</si>
  <si>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</si>
  <si>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</si>
  <si>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</si>
  <si>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</si>
  <si>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</si>
  <si>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</si>
  <si>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</si>
  <si>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</si>
  <si>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</si>
  <si>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</si>
  <si>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</si>
  <si>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</si>
  <si>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</si>
  <si>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</si>
  <si>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</si>
  <si>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</si>
  <si>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</si>
  <si>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</si>
  <si>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</si>
  <si>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</si>
  <si>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</si>
  <si>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</si>
  <si>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</si>
  <si>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</si>
  <si>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</si>
  <si>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</si>
  <si>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</si>
  <si>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</si>
  <si>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</si>
  <si>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</si>
  <si>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</si>
  <si>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</si>
  <si>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</si>
  <si>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</si>
  <si>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</si>
  <si>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</si>
  <si>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</si>
  <si>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</si>
  <si>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</si>
  <si>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</si>
  <si>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</si>
  <si>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</si>
  <si>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</si>
  <si>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</si>
  <si>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</si>
  <si>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</si>
  <si>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</si>
  <si>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</si>
  <si>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</si>
  <si>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</si>
  <si>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</si>
  <si>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</si>
  <si>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</si>
  <si>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</si>
  <si>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</si>
  <si>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</si>
  <si>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</si>
  <si>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</si>
  <si>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</si>
  <si>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</si>
  <si>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</si>
  <si>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</si>
  <si>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</si>
  <si>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</si>
  <si>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</si>
  <si>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</si>
  <si>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</si>
  <si>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</si>
  <si>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</si>
  <si>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</si>
  <si>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</si>
  <si>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</si>
  <si>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</si>
  <si>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</si>
  <si>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</si>
  <si>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</si>
  <si>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</si>
  <si>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</si>
  <si>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</si>
  <si>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</si>
  <si>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</si>
  <si>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</si>
  <si>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</si>
  <si>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</si>
  <si>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</si>
  <si>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</si>
  <si>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</si>
  <si>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</si>
  <si>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</si>
  <si>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</si>
  <si>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</si>
  <si>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</si>
  <si>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</si>
  <si>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</si>
  <si>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</si>
  <si>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</si>
  <si>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</si>
  <si>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</si>
  <si>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</si>
  <si>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</si>
  <si>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</si>
  <si>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</si>
  <si>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</si>
  <si>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</si>
  <si>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</si>
  <si>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</si>
  <si>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</si>
  <si>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</si>
  <si>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</si>
  <si>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</si>
  <si>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</si>
  <si>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</si>
  <si>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</si>
  <si>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</si>
  <si>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</si>
  <si>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</si>
  <si>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</si>
  <si>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</si>
  <si>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</si>
  <si>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</si>
  <si>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</si>
  <si>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</si>
  <si>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</si>
  <si>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</si>
  <si>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</si>
  <si>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</si>
  <si>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</si>
  <si>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</si>
  <si>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</si>
  <si>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</si>
  <si>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</si>
  <si>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</si>
  <si>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</si>
  <si>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</si>
  <si>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</si>
  <si>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</si>
  <si>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</si>
  <si>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</si>
  <si>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</si>
  <si>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</si>
  <si>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</si>
  <si>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</si>
  <si>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</si>
  <si>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</si>
  <si>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</si>
  <si>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</si>
  <si>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</si>
  <si>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</si>
  <si>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</si>
  <si>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</si>
  <si>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</si>
  <si>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</si>
  <si>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</si>
  <si>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</si>
  <si>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</si>
  <si>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</si>
  <si>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</si>
  <si>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</si>
  <si>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</si>
  <si>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</si>
  <si>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</si>
  <si>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</si>
  <si>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</si>
  <si>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</si>
  <si>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</si>
  <si>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</si>
  <si>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</si>
  <si>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</si>
  <si>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</si>
  <si>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</si>
  <si>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</si>
  <si>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</si>
  <si>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</si>
  <si>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</si>
  <si>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</si>
  <si>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</si>
  <si>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</si>
  <si>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</si>
  <si>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</si>
  <si>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</si>
  <si>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</si>
  <si>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</si>
  <si>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</si>
  <si>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</si>
  <si>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</si>
  <si>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</si>
  <si>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</si>
  <si>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</si>
  <si>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</si>
  <si>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</si>
  <si>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</si>
  <si>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</si>
  <si>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</si>
  <si>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</si>
  <si>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</si>
  <si>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</si>
  <si>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</si>
  <si>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</si>
  <si>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</si>
  <si>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</si>
  <si>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</si>
  <si>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</si>
  <si>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</si>
  <si>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</si>
  <si>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</si>
  <si>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</si>
  <si>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</si>
  <si>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</si>
  <si>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</si>
  <si>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</si>
  <si>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</si>
  <si>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</si>
  <si>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</si>
  <si>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</si>
  <si>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</si>
  <si>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</si>
  <si>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</si>
  <si>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</si>
  <si>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</si>
  <si>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</si>
  <si>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</si>
  <si>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</si>
  <si>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</si>
  <si>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</si>
  <si>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</si>
  <si>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</si>
  <si>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</si>
  <si>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</si>
  <si>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</si>
  <si>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</si>
  <si>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</si>
  <si>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</si>
  <si>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</si>
  <si>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</si>
  <si>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</si>
  <si>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</si>
  <si>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</si>
  <si>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</si>
  <si>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</si>
  <si>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</si>
  <si>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</si>
  <si>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</si>
  <si>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</si>
  <si>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</si>
  <si>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</si>
  <si>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</si>
  <si>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</si>
  <si>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</si>
  <si>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</si>
  <si>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</si>
  <si>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</si>
  <si>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</si>
  <si>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</si>
  <si>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</si>
  <si>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</si>
  <si>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</si>
  <si>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</si>
  <si>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</si>
  <si>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</si>
  <si>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</si>
  <si>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</si>
  <si>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</si>
  <si>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</si>
  <si>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</si>
  <si>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</si>
  <si>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</si>
  <si>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</si>
  <si>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</si>
  <si>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</si>
  <si>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</si>
  <si>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</si>
  <si>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</si>
  <si>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</si>
  <si>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</si>
  <si>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</si>
  <si>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</si>
  <si>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</si>
  <si>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</si>
  <si>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</si>
  <si>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</si>
  <si>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</si>
  <si>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</si>
  <si>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</si>
  <si>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</si>
  <si>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</si>
  <si>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</si>
  <si>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</si>
  <si>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</si>
  <si>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</si>
  <si>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</si>
  <si>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</si>
  <si>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</si>
  <si>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</si>
  <si>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</si>
  <si>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</si>
  <si>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</si>
  <si>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</si>
  <si>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</si>
  <si>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</si>
  <si>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</si>
  <si>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</si>
  <si>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</si>
  <si>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</si>
  <si>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</si>
  <si>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</si>
  <si>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</si>
  <si>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</si>
  <si>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</si>
  <si>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</si>
  <si>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</si>
  <si>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</si>
  <si>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</si>
  <si>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</si>
  <si>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</si>
  <si>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</si>
  <si>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</si>
  <si>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</si>
  <si>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</si>
  <si>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</si>
  <si>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</si>
  <si>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</si>
  <si>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</si>
  <si>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</si>
  <si>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</si>
  <si>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</si>
  <si>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</si>
  <si>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</si>
  <si>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</si>
  <si>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</si>
  <si>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</si>
  <si>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</si>
  <si>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</si>
  <si>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</si>
  <si>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</si>
  <si>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</si>
  <si>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</si>
  <si>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</si>
  <si>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</si>
  <si>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</si>
  <si>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</si>
  <si>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</si>
  <si>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</si>
  <si>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</si>
  <si>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</si>
  <si>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</si>
  <si>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</si>
  <si>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</si>
  <si>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</si>
  <si>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</si>
  <si>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</si>
  <si>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</si>
  <si>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</si>
  <si>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</si>
  <si>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</si>
  <si>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</si>
  <si>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</si>
  <si>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</si>
  <si>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</si>
  <si>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</si>
  <si>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</si>
  <si>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</si>
  <si>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</si>
  <si>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</si>
  <si>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</si>
  <si>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</si>
  <si>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</si>
  <si>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</si>
  <si>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</si>
  <si>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</si>
  <si>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</si>
  <si>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</si>
  <si>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</si>
  <si>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</si>
  <si>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</si>
  <si>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</si>
  <si>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</si>
  <si>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</si>
  <si>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</si>
  <si>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</si>
  <si>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</si>
  <si>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</si>
  <si>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</si>
  <si>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</si>
  <si>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</si>
  <si>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</si>
  <si>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</si>
  <si>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</si>
  <si>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</si>
  <si>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</si>
  <si>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</si>
  <si>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</si>
  <si>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</si>
  <si>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</si>
  <si>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</si>
  <si>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</si>
  <si>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</si>
  <si>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</si>
  <si>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</si>
  <si>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</si>
  <si>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</si>
  <si>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</si>
  <si>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</si>
  <si>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</si>
  <si>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</si>
  <si>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</si>
  <si>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</si>
  <si>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</si>
  <si>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</si>
  <si>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</si>
  <si>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</si>
  <si>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</si>
  <si>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</si>
  <si>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</si>
  <si>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</si>
  <si>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</si>
  <si>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</si>
  <si>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</si>
  <si>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</si>
  <si>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</si>
  <si>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</si>
  <si>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</si>
  <si>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</si>
  <si>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</si>
  <si>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</si>
  <si>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</si>
  <si>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</si>
  <si>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</si>
  <si>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</si>
  <si>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</si>
  <si>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</si>
  <si>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</si>
  <si>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</si>
  <si>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</si>
  <si>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</si>
  <si>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</si>
  <si>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</si>
  <si>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</si>
  <si>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</si>
  <si>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</si>
  <si>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</si>
  <si>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</si>
  <si>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</si>
  <si>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</si>
  <si>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</si>
  <si>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</si>
  <si>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</si>
  <si>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</si>
  <si>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</si>
  <si>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</si>
  <si>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</si>
  <si>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</si>
  <si>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</si>
  <si>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</si>
  <si>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</si>
  <si>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</si>
  <si>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</si>
  <si>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</si>
  <si>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</si>
  <si>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</si>
  <si>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</si>
  <si>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</si>
  <si>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</si>
  <si>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</si>
  <si>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</si>
  <si>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</si>
  <si>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</si>
  <si>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</si>
  <si>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</si>
  <si>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</si>
  <si>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</si>
  <si>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</si>
  <si>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</si>
  <si>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</si>
  <si>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</si>
  <si>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</si>
  <si>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</si>
  <si>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</si>
  <si>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</si>
  <si>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</si>
  <si>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</si>
  <si>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</si>
  <si>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</si>
  <si>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</si>
  <si>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</si>
  <si>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</si>
  <si>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</si>
  <si>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</si>
  <si>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</si>
  <si>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</si>
  <si>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</si>
  <si>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</si>
  <si>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</si>
  <si>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</si>
  <si>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</si>
  <si>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</si>
  <si>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</si>
  <si>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</si>
  <si>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</si>
  <si>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</si>
  <si>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</si>
  <si>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</si>
  <si>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</si>
  <si>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</si>
  <si>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</si>
  <si>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</si>
  <si>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</si>
  <si>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</si>
  <si>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</si>
  <si>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</si>
  <si>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</si>
  <si>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</si>
  <si>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</si>
  <si>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</si>
  <si>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</si>
  <si>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</si>
  <si>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</si>
  <si>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</si>
  <si>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</si>
  <si>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</si>
  <si>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</si>
  <si>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</si>
  <si>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</si>
  <si>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</si>
  <si>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</si>
  <si>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</si>
  <si>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</si>
  <si>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</si>
  <si>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</si>
  <si>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</si>
  <si>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</si>
  <si>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</si>
  <si>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</si>
  <si>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</si>
  <si>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</si>
  <si>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</si>
  <si>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</si>
  <si>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</si>
  <si>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</si>
  <si>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</si>
  <si>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</si>
  <si>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</si>
  <si>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</si>
  <si>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</si>
  <si>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</si>
  <si>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</si>
  <si>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</si>
  <si>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</si>
  <si>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</si>
  <si>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</si>
  <si>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</si>
  <si>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</si>
  <si>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</si>
  <si>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</si>
  <si>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</si>
  <si>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</si>
  <si>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</si>
  <si>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</si>
  <si>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</si>
  <si>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</si>
  <si>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</si>
  <si>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</si>
  <si>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</si>
  <si>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</si>
  <si>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</si>
  <si>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</si>
  <si>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</si>
  <si>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</si>
  <si>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</si>
  <si>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</si>
  <si>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</si>
  <si>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</si>
  <si>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</si>
  <si>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</si>
  <si>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</si>
  <si>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</si>
  <si>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</si>
  <si>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</si>
  <si>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</si>
  <si>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</si>
  <si>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</si>
  <si>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</si>
  <si>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</si>
  <si>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</si>
  <si>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</si>
  <si>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</si>
  <si>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</si>
  <si>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</si>
  <si>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</si>
  <si>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</si>
  <si>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</si>
  <si>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</si>
  <si>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</si>
  <si>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</si>
  <si>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</si>
  <si>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</si>
  <si>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</si>
  <si>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</si>
  <si>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</si>
  <si>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</si>
  <si>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</si>
  <si>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</si>
  <si>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</si>
  <si>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</si>
  <si>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</si>
  <si>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</si>
  <si>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</si>
  <si>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</si>
  <si>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</si>
  <si>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</si>
  <si>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</si>
  <si>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</si>
  <si>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</si>
  <si>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</si>
  <si>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</si>
  <si>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</si>
  <si>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</si>
  <si>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</si>
  <si>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</si>
  <si>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</si>
  <si>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</si>
  <si>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</si>
  <si>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</si>
  <si>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</si>
  <si>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</si>
  <si>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</si>
  <si>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</si>
  <si>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</si>
  <si>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</si>
  <si>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</si>
  <si>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</si>
  <si>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</si>
  <si>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</si>
  <si>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</si>
  <si>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</si>
  <si>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</si>
  <si>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</si>
  <si>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</si>
  <si>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</si>
  <si>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</si>
  <si>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</si>
  <si>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</si>
  <si>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</si>
  <si>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</si>
  <si>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</si>
  <si>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</si>
  <si>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</si>
  <si>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</si>
  <si>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</si>
  <si>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</si>
  <si>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</si>
  <si>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</si>
  <si>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</si>
  <si>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</si>
  <si>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</si>
  <si>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</si>
  <si>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</si>
  <si>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</si>
  <si>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</si>
  <si>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</si>
  <si>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</si>
  <si>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</si>
  <si>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</si>
  <si>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</si>
  <si>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</si>
  <si>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</si>
  <si>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</si>
  <si>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</si>
  <si>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</si>
  <si>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</si>
  <si>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</si>
  <si>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</si>
  <si>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</si>
  <si>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</si>
  <si>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</si>
  <si>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</si>
  <si>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</si>
  <si>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</si>
  <si>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</si>
  <si>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</si>
  <si>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</si>
  <si>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</si>
  <si>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</si>
  <si>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</si>
  <si>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</si>
  <si>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</si>
  <si>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</si>
  <si>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</si>
  <si>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</si>
  <si>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</si>
  <si>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</si>
  <si>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</si>
  <si>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</si>
  <si>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</si>
  <si>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</si>
  <si>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</si>
  <si>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</si>
  <si>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</si>
  <si>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</si>
  <si>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</si>
  <si>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</si>
  <si>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</si>
  <si>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</si>
  <si>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</si>
  <si>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</si>
  <si>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</si>
  <si>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</si>
  <si>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</si>
  <si>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</si>
  <si>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</si>
  <si>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</si>
  <si>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</si>
  <si>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</si>
  <si>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</si>
  <si>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</si>
  <si>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</si>
  <si>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</si>
  <si>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</si>
  <si>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</si>
  <si>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</si>
  <si>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</si>
  <si>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</si>
  <si>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</si>
  <si>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</si>
  <si>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</si>
  <si>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</si>
  <si>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</si>
  <si>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</si>
  <si>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</si>
  <si>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</si>
  <si>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</si>
  <si>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</si>
  <si>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</si>
  <si>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</si>
  <si>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</si>
  <si>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</si>
  <si>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</si>
  <si>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</si>
  <si>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</si>
  <si>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</si>
  <si>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</si>
  <si>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</si>
  <si>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</si>
  <si>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</si>
  <si>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</si>
  <si>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</si>
  <si>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</si>
  <si>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</si>
  <si>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</si>
  <si>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</si>
  <si>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</si>
  <si>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</si>
  <si>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</si>
  <si>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</si>
  <si>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</si>
  <si>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</si>
  <si>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</si>
  <si>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</si>
  <si>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</si>
  <si>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</si>
  <si>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</si>
  <si>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</si>
  <si>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</si>
  <si>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</si>
  <si>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</si>
  <si>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</si>
  <si>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</si>
  <si>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</si>
  <si>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</si>
  <si>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</si>
  <si>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</si>
  <si>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</si>
  <si>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</si>
  <si>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</si>
  <si>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</si>
  <si>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</si>
  <si>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</si>
  <si>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</si>
  <si>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</si>
  <si>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</si>
  <si>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</si>
  <si>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</si>
  <si>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</si>
  <si>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</si>
  <si>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</si>
  <si>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</si>
  <si>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</si>
  <si>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</si>
  <si>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</si>
  <si>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</si>
  <si>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</si>
  <si>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</si>
  <si>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</si>
  <si>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</si>
  <si>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</si>
  <si>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</si>
  <si>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</si>
  <si>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</si>
  <si>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</si>
  <si>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</si>
  <si>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</si>
  <si>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</si>
  <si>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</si>
  <si>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</si>
  <si>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</si>
  <si>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</si>
  <si>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</si>
  <si>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</si>
  <si>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</si>
  <si>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</si>
  <si>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</si>
  <si>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</si>
  <si>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</si>
  <si>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</si>
  <si>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</si>
  <si>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</si>
  <si>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</si>
  <si>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</si>
  <si>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</si>
  <si>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</si>
  <si>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</si>
  <si>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</si>
  <si>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</si>
  <si>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</si>
  <si>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</si>
  <si>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</si>
  <si>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</si>
  <si>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</si>
  <si>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</si>
  <si>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</si>
  <si>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</si>
  <si>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</si>
  <si>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</si>
  <si>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</si>
  <si>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</si>
  <si>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</si>
  <si>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</si>
  <si>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</si>
  <si>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</si>
  <si>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</si>
  <si>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</si>
  <si>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</si>
  <si>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</si>
  <si>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</si>
  <si>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</si>
  <si>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</si>
  <si>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</si>
  <si>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</si>
  <si>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</si>
  <si>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</si>
  <si>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</si>
  <si>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</si>
  <si>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</si>
  <si>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</si>
  <si>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</si>
  <si>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</si>
  <si>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</si>
  <si>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</si>
  <si>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</si>
  <si>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</si>
  <si>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</si>
  <si>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</si>
  <si>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</si>
  <si>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</si>
  <si>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</si>
  <si>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</si>
  <si>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</si>
  <si>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</si>
  <si>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</si>
  <si>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</si>
  <si>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</si>
  <si>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</si>
  <si>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</si>
  <si>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</si>
  <si>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</si>
  <si>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</si>
  <si>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</si>
  <si>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</si>
  <si>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</si>
  <si>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</si>
  <si>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</si>
  <si>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</si>
  <si>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</si>
  <si>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</si>
  <si>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</si>
  <si>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</si>
  <si>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</si>
  <si>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</si>
  <si>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</si>
  <si>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</si>
  <si>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</si>
  <si>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</si>
  <si>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</si>
  <si>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</si>
  <si>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</si>
  <si>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</si>
  <si>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</si>
  <si>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</si>
  <si>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</si>
  <si>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</si>
  <si>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</si>
  <si>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</si>
  <si>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</si>
  <si>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</si>
  <si>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</si>
  <si>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</si>
  <si>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</si>
  <si>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</si>
  <si>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</si>
  <si>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</si>
  <si>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</si>
  <si>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</si>
  <si>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</si>
  <si>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</si>
  <si>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</si>
  <si>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</si>
  <si>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</si>
  <si>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</si>
  <si>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</si>
  <si>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</si>
  <si>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</si>
  <si>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</si>
  <si>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</si>
  <si>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</si>
  <si>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</si>
  <si>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</si>
  <si>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</si>
  <si>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</si>
  <si>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</si>
  <si>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</si>
  <si>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</si>
  <si>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</si>
  <si>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</si>
  <si>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</si>
  <si>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</si>
  <si>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</si>
  <si>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</si>
  <si>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</si>
  <si>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</si>
  <si>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</si>
  <si>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</si>
  <si>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</si>
  <si>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</si>
  <si>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</si>
  <si>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</si>
  <si>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</si>
  <si>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</si>
  <si>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</si>
  <si>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</si>
  <si>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</si>
  <si>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</si>
  <si>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</si>
  <si>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</si>
  <si>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</si>
  <si>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</si>
  <si>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</si>
  <si>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</si>
  <si>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</si>
  <si>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</si>
  <si>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</si>
  <si>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</si>
  <si>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</si>
  <si>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</si>
  <si>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</si>
  <si>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</si>
  <si>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</si>
  <si>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</si>
  <si>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</si>
  <si>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</si>
  <si>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</si>
  <si>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</si>
  <si>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</si>
  <si>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</si>
  <si>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</si>
  <si>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</si>
  <si>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</si>
  <si>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</si>
  <si>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</si>
  <si>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</si>
  <si>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</si>
  <si>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</si>
  <si>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</si>
  <si>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</si>
  <si>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</si>
  <si>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</si>
  <si>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</si>
  <si>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</si>
  <si>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</si>
  <si>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</si>
  <si>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</si>
  <si>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</si>
  <si>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</si>
  <si>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</si>
  <si>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</si>
  <si>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</si>
  <si>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</si>
  <si>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</si>
  <si>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</si>
  <si>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</si>
  <si>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</si>
  <si>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</si>
  <si>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</si>
  <si>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</si>
  <si>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</si>
  <si>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</si>
  <si>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</si>
  <si>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</si>
  <si>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</si>
  <si>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</si>
  <si>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</si>
  <si>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</si>
  <si>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</si>
  <si>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</si>
  <si>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</si>
  <si>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</si>
  <si>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</si>
  <si>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</si>
  <si>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</si>
  <si>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</si>
  <si>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</si>
  <si>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</si>
  <si>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</si>
  <si>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</si>
  <si>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</si>
  <si>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</si>
  <si>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</si>
  <si>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</si>
  <si>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</si>
  <si>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</si>
  <si>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</si>
  <si>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</si>
  <si>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</si>
  <si>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</si>
  <si>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</si>
  <si>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</si>
  <si>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</si>
  <si>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</si>
  <si>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</si>
  <si>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</si>
  <si>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</si>
  <si>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</si>
  <si>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</si>
  <si>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</si>
  <si>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</si>
  <si>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</si>
  <si>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</si>
  <si>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</si>
  <si>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</si>
  <si>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</si>
  <si>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</si>
  <si>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</si>
  <si>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</si>
  <si>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</si>
  <si>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</si>
  <si>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</si>
  <si>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</si>
  <si>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</si>
  <si>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</si>
  <si>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</si>
  <si>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</si>
  <si>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</si>
  <si>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</si>
  <si>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</si>
  <si>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</si>
  <si>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</si>
  <si>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</si>
  <si>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</si>
  <si>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</si>
  <si>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</si>
  <si>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</si>
  <si>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</si>
  <si>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</si>
  <si>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</si>
  <si>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</si>
  <si>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</si>
  <si>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</si>
  <si>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</si>
  <si>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</si>
  <si>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</si>
  <si>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</si>
  <si>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</si>
  <si>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</si>
  <si>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</si>
  <si>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</si>
  <si>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</si>
  <si>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</si>
  <si>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</si>
  <si>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</si>
  <si>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</si>
  <si>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</si>
  <si>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</si>
  <si>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</si>
  <si>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</si>
  <si>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</si>
  <si>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</si>
  <si>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</si>
  <si>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</si>
  <si>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</si>
  <si>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</si>
  <si>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</si>
  <si>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</si>
  <si>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</si>
  <si>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</si>
  <si>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</si>
  <si>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</si>
  <si>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</si>
  <si>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</si>
  <si>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</si>
  <si>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</si>
  <si>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</si>
  <si>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</si>
  <si>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</si>
  <si>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</si>
  <si>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</si>
  <si>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</si>
  <si>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</si>
  <si>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</si>
  <si>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</si>
  <si>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</si>
  <si>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</si>
  <si>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</si>
  <si>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</si>
  <si>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</si>
  <si>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</si>
  <si>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</si>
  <si>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</si>
  <si>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</si>
  <si>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</si>
  <si>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</si>
  <si>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</si>
  <si>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</si>
  <si>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</si>
  <si>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</si>
  <si>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</si>
  <si>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</si>
  <si>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</si>
  <si>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</si>
  <si>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</si>
  <si>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</si>
  <si>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</si>
  <si>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</si>
  <si>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</si>
  <si>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</si>
  <si>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</si>
  <si>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</si>
  <si>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</si>
  <si>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</si>
  <si>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</si>
  <si>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</si>
  <si>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</si>
  <si>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</si>
  <si>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</si>
  <si>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</si>
  <si>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</si>
  <si>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</si>
  <si>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</si>
  <si>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</si>
  <si>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</si>
  <si>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</si>
  <si>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</si>
  <si>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</si>
  <si>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</si>
  <si>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</si>
  <si>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</si>
  <si>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</si>
  <si>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</si>
  <si>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</si>
  <si>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</si>
  <si>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</si>
  <si>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</si>
  <si>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</si>
  <si>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</si>
  <si>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</si>
  <si>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</si>
  <si>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</si>
  <si>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</si>
  <si>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</si>
  <si>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</si>
  <si>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</si>
  <si>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</si>
  <si>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</si>
  <si>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</si>
  <si>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</si>
  <si>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</si>
  <si>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</si>
  <si>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</si>
  <si>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</si>
  <si>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</si>
  <si>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</si>
  <si>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</si>
  <si>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</si>
  <si>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</si>
  <si>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</si>
  <si>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</si>
  <si>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</si>
  <si>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</si>
  <si>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</si>
  <si>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</si>
  <si>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</si>
  <si>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</si>
  <si>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</si>
  <si>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</si>
  <si>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</si>
  <si>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</si>
  <si>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</si>
  <si>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</si>
  <si>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</si>
  <si>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</si>
  <si>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</si>
  <si>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</si>
  <si>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</si>
  <si>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</si>
  <si>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</si>
  <si>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</si>
  <si>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</si>
  <si>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</si>
  <si>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</si>
  <si>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</si>
  <si>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</si>
  <si>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</si>
  <si>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</si>
  <si>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</si>
  <si>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</si>
  <si>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</si>
  <si>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</si>
  <si>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</si>
  <si>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</si>
  <si>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</si>
  <si>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</si>
  <si>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</si>
  <si>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</si>
  <si>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</si>
  <si>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</si>
  <si>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</si>
  <si>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</si>
  <si>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</si>
  <si>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</si>
  <si>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</si>
  <si>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</si>
  <si>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</si>
  <si>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</si>
  <si>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</si>
  <si>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</si>
  <si>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</si>
  <si>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</si>
  <si>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</si>
  <si>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</si>
  <si>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</si>
  <si>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</si>
  <si>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</si>
  <si>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</si>
  <si>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</si>
  <si>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</si>
  <si>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</si>
  <si>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</si>
  <si>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</si>
  <si>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</si>
  <si>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</si>
  <si>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</si>
  <si>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</si>
  <si>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</si>
  <si>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</si>
  <si>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</si>
  <si>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</si>
  <si>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</si>
  <si>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</si>
  <si>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</si>
  <si>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</si>
  <si>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</si>
  <si>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</si>
  <si>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</si>
  <si>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</si>
  <si>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</si>
  <si>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</si>
  <si>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</si>
  <si>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</si>
  <si>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</si>
  <si>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</si>
  <si>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</si>
  <si>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</si>
  <si>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</si>
  <si>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</si>
  <si>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</si>
  <si>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</si>
  <si>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</si>
  <si>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</si>
  <si>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</si>
  <si>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</si>
  <si>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</si>
  <si>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</si>
  <si>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</si>
  <si>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</si>
  <si>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</si>
  <si>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</si>
  <si>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</si>
  <si>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</si>
  <si>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</si>
  <si>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</si>
  <si>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</si>
  <si>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</si>
  <si>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</si>
  <si>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</si>
  <si>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</si>
  <si>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</si>
  <si>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</si>
  <si>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</si>
  <si>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</si>
  <si>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</si>
  <si>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</si>
  <si>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</si>
  <si>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</si>
  <si>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</si>
  <si>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</si>
  <si>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</si>
  <si>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</si>
  <si>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</si>
  <si>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</si>
  <si>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</si>
  <si>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</si>
  <si>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</si>
  <si>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</si>
  <si>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</si>
  <si>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</si>
  <si>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</si>
  <si>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</si>
  <si>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</si>
  <si>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</si>
  <si>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</si>
  <si>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</si>
  <si>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</si>
  <si>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</si>
  <si>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</si>
  <si>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</si>
  <si>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</si>
  <si>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</si>
  <si>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</si>
  <si>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</si>
  <si>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</si>
  <si>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</si>
  <si>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</si>
  <si>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</si>
  <si>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</si>
  <si>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</si>
  <si>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</si>
  <si>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</si>
  <si>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</si>
  <si>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</si>
  <si>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</si>
  <si>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</si>
  <si>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</si>
  <si>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</si>
  <si>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</si>
  <si>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</si>
  <si>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</si>
  <si>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</si>
  <si>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</si>
  <si>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</si>
  <si>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</si>
  <si>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</si>
  <si>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</si>
  <si>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</si>
  <si>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</si>
  <si>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</si>
  <si>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</si>
  <si>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</si>
  <si>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</si>
  <si>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</si>
  <si>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</si>
  <si>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</si>
  <si>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</si>
  <si>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</si>
  <si>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</si>
  <si>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</si>
  <si>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</si>
  <si>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</si>
  <si>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</si>
  <si>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</si>
  <si>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</si>
  <si>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</si>
  <si>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</si>
  <si>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</si>
  <si>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</si>
  <si>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</si>
  <si>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</si>
  <si>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</si>
  <si>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</si>
  <si>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</si>
  <si>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</si>
  <si>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</si>
  <si>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</si>
  <si>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</si>
  <si>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</si>
  <si>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</si>
  <si>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</si>
  <si>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</si>
  <si>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</si>
  <si>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</si>
  <si>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</si>
  <si>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</si>
  <si>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</si>
  <si>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</si>
  <si>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</si>
  <si>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</si>
  <si>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</si>
  <si>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</si>
  <si>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</si>
  <si>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</si>
  <si>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</si>
  <si>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</si>
  <si>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</si>
  <si>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</si>
  <si>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</si>
  <si>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</si>
  <si>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</si>
  <si>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</si>
  <si>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</si>
  <si>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</si>
  <si>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</si>
  <si>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</si>
  <si>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</si>
  <si>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</si>
  <si>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</si>
  <si>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</si>
  <si>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</si>
  <si>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</si>
  <si>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</si>
  <si>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</si>
  <si>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</si>
  <si>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</si>
  <si>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</si>
  <si>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</si>
  <si>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</si>
  <si>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</si>
  <si>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</si>
  <si>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</si>
  <si>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</si>
  <si>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</si>
  <si>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</si>
  <si>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</si>
  <si>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</si>
  <si>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</si>
  <si>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</si>
  <si>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</si>
  <si>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</si>
  <si>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</si>
  <si>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</si>
  <si>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</si>
  <si>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</si>
  <si>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</si>
  <si>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</si>
  <si>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</si>
  <si>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</si>
  <si>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</si>
  <si>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</si>
  <si>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</si>
  <si>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</si>
  <si>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</si>
  <si>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</si>
  <si>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</si>
  <si>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</si>
  <si>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</si>
  <si>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</si>
  <si>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</si>
  <si>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</si>
  <si>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</si>
  <si>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</si>
  <si>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</si>
  <si>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</si>
  <si>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</si>
  <si>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</si>
  <si>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</si>
  <si>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</si>
  <si>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</si>
  <si>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</si>
  <si>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</si>
  <si>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</si>
  <si>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</si>
  <si>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</si>
  <si>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</si>
  <si>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</si>
  <si>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</si>
  <si>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</si>
  <si>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</si>
  <si>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</si>
  <si>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</si>
  <si>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</si>
  <si>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</si>
  <si>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</si>
  <si>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</si>
  <si>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</si>
  <si>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</si>
  <si>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</si>
  <si>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</si>
  <si>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</si>
  <si>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</si>
  <si>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</si>
  <si>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</si>
  <si>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</si>
  <si>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</si>
  <si>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</si>
  <si>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</si>
  <si>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</si>
  <si>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</si>
  <si>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</si>
  <si>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</si>
  <si>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</si>
  <si>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</si>
  <si>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</si>
  <si>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</si>
  <si>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</si>
  <si>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</si>
  <si>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</si>
  <si>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</si>
  <si>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</si>
  <si>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</si>
  <si>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</si>
  <si>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</si>
  <si>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</si>
  <si>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</si>
  <si>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</si>
  <si>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</si>
  <si>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</si>
  <si>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</si>
  <si>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</si>
  <si>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</si>
  <si>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</si>
  <si>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</si>
  <si>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</si>
  <si>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</si>
  <si>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</si>
  <si>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</si>
  <si>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</si>
  <si>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</si>
  <si>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</si>
  <si>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</si>
  <si>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</si>
  <si>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</si>
  <si>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</si>
  <si>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</si>
  <si>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</si>
  <si>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</si>
  <si>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</si>
  <si>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</si>
  <si>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</si>
  <si>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</si>
  <si>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</si>
  <si>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</si>
  <si>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</si>
  <si>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</si>
  <si>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</si>
  <si>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</si>
  <si>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</si>
  <si>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</si>
  <si>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</si>
  <si>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</si>
  <si>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</si>
  <si>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</si>
  <si>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</si>
  <si>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</si>
  <si>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</si>
  <si>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</si>
  <si>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</si>
  <si>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</si>
  <si>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</si>
  <si>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</si>
  <si>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</si>
  <si>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</si>
  <si>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</si>
  <si>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</si>
  <si>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</si>
  <si>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</si>
  <si>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</si>
  <si>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</si>
  <si>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</si>
  <si>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</si>
  <si>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</si>
  <si>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</si>
  <si>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</si>
  <si>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</si>
  <si>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</si>
  <si>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</si>
  <si>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</si>
  <si>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</si>
  <si>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</si>
  <si>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</si>
  <si>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</si>
  <si>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</si>
  <si>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</si>
  <si>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</si>
  <si>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</si>
  <si>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</si>
  <si>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</si>
  <si>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</si>
  <si>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</si>
  <si>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</si>
  <si>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</si>
  <si>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</si>
  <si>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</si>
  <si>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</si>
  <si>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</si>
  <si>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</si>
  <si>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</si>
  <si>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</si>
  <si>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</si>
  <si>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</si>
  <si>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</si>
  <si>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</si>
  <si>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</si>
  <si>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</si>
  <si>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</si>
  <si>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</si>
  <si>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</si>
  <si>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</si>
  <si>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</si>
  <si>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</si>
  <si>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</si>
  <si>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</si>
  <si>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</si>
  <si>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</si>
  <si>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</si>
  <si>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</si>
  <si>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</si>
  <si>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</si>
  <si>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</si>
  <si>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</si>
  <si>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</si>
  <si>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</si>
  <si>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</si>
  <si>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</si>
  <si>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</si>
  <si>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</si>
  <si>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</si>
  <si>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</si>
  <si>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</si>
  <si>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</si>
  <si>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</si>
  <si>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</si>
  <si>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</si>
  <si>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</si>
  <si>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</si>
  <si>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</si>
  <si>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</si>
  <si>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</si>
  <si>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</si>
  <si>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</si>
  <si>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</si>
  <si>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</si>
  <si>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</si>
  <si>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</si>
  <si>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</si>
  <si>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</si>
  <si>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</si>
  <si>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</si>
  <si>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</si>
  <si>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</si>
  <si>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</si>
  <si>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</si>
  <si>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</si>
  <si>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</si>
  <si>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</si>
  <si>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</si>
  <si>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</si>
  <si>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</si>
  <si>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</si>
  <si>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</si>
  <si>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</si>
  <si>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</si>
  <si>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</si>
  <si>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</si>
  <si>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</si>
  <si>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</si>
  <si>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</si>
  <si>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</si>
  <si>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</si>
  <si>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</si>
  <si>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</si>
  <si>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</si>
  <si>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</si>
  <si>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</si>
  <si>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</si>
  <si>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</si>
  <si>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</si>
  <si>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</si>
  <si>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</si>
  <si>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</si>
  <si>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</si>
  <si>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</si>
  <si>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</si>
  <si>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</si>
  <si>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</si>
  <si>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</si>
  <si>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</si>
  <si>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</si>
  <si>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</si>
  <si>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</si>
  <si>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</si>
  <si>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</si>
  <si>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</si>
  <si>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</si>
  <si>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</si>
  <si>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</si>
  <si>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</si>
  <si>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</si>
  <si>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</si>
  <si>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</si>
  <si>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</si>
  <si>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</si>
  <si>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</si>
  <si>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</si>
  <si>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</si>
  <si>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</si>
  <si>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</si>
  <si>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</si>
  <si>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</si>
  <si>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</si>
  <si>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</si>
  <si>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</si>
  <si>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</si>
  <si>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</si>
  <si>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</si>
  <si>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</si>
  <si>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</si>
  <si>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</si>
  <si>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</si>
  <si>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</si>
  <si>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</si>
  <si>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</si>
  <si>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</si>
  <si>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</si>
  <si>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</si>
  <si>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</si>
  <si>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</si>
  <si>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</si>
  <si>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</si>
  <si>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</si>
  <si>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</si>
  <si>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</si>
  <si>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</si>
  <si>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</si>
  <si>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</si>
  <si>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</si>
  <si>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</si>
  <si>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</si>
  <si>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</si>
  <si>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</si>
  <si>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</si>
  <si>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</si>
  <si>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</si>
  <si>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</si>
  <si>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</si>
  <si>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</si>
  <si>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</si>
  <si>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</si>
  <si>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</si>
  <si>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</si>
  <si>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</si>
  <si>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</si>
  <si>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</si>
  <si>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</si>
  <si>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</si>
  <si>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</si>
  <si>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</si>
  <si>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</si>
  <si>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</si>
  <si>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</si>
  <si>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</si>
  <si>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</si>
  <si>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</si>
  <si>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</si>
  <si>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</si>
  <si>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</si>
  <si>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</si>
  <si>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</si>
  <si>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</si>
  <si>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</si>
  <si>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</si>
  <si>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</si>
  <si>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</si>
  <si>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</si>
  <si>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</si>
  <si>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</si>
  <si>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</si>
  <si>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</si>
  <si>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</si>
  <si>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</si>
  <si>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</si>
  <si>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</si>
  <si>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</si>
  <si>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</si>
  <si>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</si>
  <si>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</si>
  <si>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</si>
  <si>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</si>
  <si>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</si>
  <si>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</si>
  <si>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</si>
  <si>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</si>
  <si>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</si>
  <si>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</si>
  <si>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</si>
  <si>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</si>
  <si>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</si>
  <si>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</si>
  <si>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</si>
  <si>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</si>
  <si>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</si>
  <si>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</si>
  <si>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</si>
  <si>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</si>
  <si>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</si>
  <si>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</si>
  <si>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</si>
  <si>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</si>
  <si>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</si>
  <si>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</si>
  <si>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</si>
  <si>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</si>
  <si>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</si>
  <si>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</si>
  <si>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</si>
  <si>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</si>
  <si>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</si>
  <si>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</si>
  <si>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</si>
  <si>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</si>
  <si>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</si>
  <si>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</si>
  <si>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</si>
  <si>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</si>
  <si>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</si>
  <si>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</si>
  <si>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</si>
  <si>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</si>
  <si>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</si>
  <si>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</si>
  <si>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</si>
  <si>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</si>
  <si>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</si>
  <si>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</si>
  <si>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</si>
  <si>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</si>
  <si>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</si>
  <si>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</si>
  <si>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</si>
  <si>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</si>
  <si>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</si>
  <si>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</si>
  <si>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</si>
  <si>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</si>
  <si>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</si>
  <si>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</si>
  <si>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</si>
  <si>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</si>
  <si>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</si>
  <si>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</si>
  <si>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</si>
  <si>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</si>
  <si>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</si>
  <si>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</si>
  <si>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</si>
  <si>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</si>
  <si>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</si>
  <si>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</si>
  <si>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</si>
  <si>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</si>
  <si>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</si>
  <si>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</si>
  <si>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</si>
  <si>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</si>
  <si>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</si>
  <si>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</si>
  <si>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</si>
  <si>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</si>
  <si>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</si>
  <si>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</si>
  <si>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</si>
  <si>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</si>
  <si>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</si>
  <si>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</si>
  <si>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</si>
  <si>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</si>
  <si>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</si>
  <si>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</si>
  <si>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</si>
  <si>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</si>
  <si>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</si>
  <si>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</si>
  <si>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</si>
  <si>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</si>
  <si>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</si>
  <si>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</si>
  <si>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</si>
  <si>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</si>
  <si>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</si>
  <si>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</si>
  <si>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</si>
  <si>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</si>
  <si>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</si>
  <si>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</si>
  <si>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</si>
  <si>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</si>
  <si>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</si>
  <si>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</si>
  <si>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</si>
  <si>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</si>
  <si>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</si>
  <si>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</si>
  <si>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</si>
  <si>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</si>
  <si>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</si>
  <si>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</si>
  <si>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</si>
  <si>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</si>
  <si>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</si>
  <si>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</si>
  <si>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</si>
  <si>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</si>
  <si>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</si>
  <si>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</si>
  <si>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</si>
  <si>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</si>
  <si>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</si>
  <si>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</si>
  <si>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</si>
  <si>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</si>
  <si>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</si>
  <si>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</si>
  <si>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</si>
  <si>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</si>
  <si>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</si>
  <si>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</si>
  <si>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</si>
  <si>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</si>
  <si>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</si>
  <si>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</si>
  <si>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</si>
  <si>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</si>
  <si>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</si>
  <si>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</si>
  <si>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</si>
  <si>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</si>
  <si>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</si>
  <si>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</si>
  <si>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</si>
  <si>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</si>
  <si>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</si>
  <si>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</si>
  <si>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</si>
  <si>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</si>
  <si>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</si>
  <si>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</si>
  <si>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</si>
  <si>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</si>
  <si>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</si>
  <si>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</si>
  <si>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</si>
  <si>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</si>
  <si>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</si>
  <si>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</si>
  <si>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</si>
  <si>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</si>
  <si>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</si>
  <si>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</si>
  <si>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</si>
  <si>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</si>
  <si>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</si>
  <si>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</si>
  <si>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</si>
  <si>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</si>
  <si>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</si>
  <si>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</si>
  <si>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</si>
  <si>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</si>
  <si>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</si>
  <si>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</si>
  <si>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</si>
  <si>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</si>
  <si>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</si>
  <si>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</si>
  <si>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</si>
  <si>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</si>
  <si>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</si>
  <si>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</si>
  <si>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</si>
  <si>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</si>
  <si>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</si>
  <si>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</si>
  <si>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</si>
  <si>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</si>
  <si>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</si>
  <si>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</si>
  <si>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</si>
  <si>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</si>
  <si>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</si>
  <si>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</si>
  <si>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</si>
  <si>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</si>
  <si>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</si>
  <si>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</si>
  <si>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</si>
  <si>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</si>
  <si>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</si>
  <si>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</si>
  <si>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</si>
  <si>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</si>
  <si>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</si>
  <si>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</si>
  <si>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</si>
  <si>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</si>
  <si>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</si>
  <si>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</si>
  <si>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</si>
  <si>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</si>
  <si>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</si>
  <si>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</si>
  <si>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</si>
  <si>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</si>
  <si>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</si>
  <si>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</si>
  <si>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</si>
  <si>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</si>
  <si>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</si>
  <si>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</si>
  <si>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</si>
  <si>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</si>
  <si>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</si>
  <si>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</si>
  <si>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</si>
  <si>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</si>
  <si>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</si>
  <si>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</si>
  <si>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</si>
  <si>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</si>
  <si>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</si>
  <si>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</si>
  <si>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</si>
  <si>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</si>
  <si>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</si>
  <si>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</si>
  <si>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</si>
  <si>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</si>
  <si>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</si>
  <si>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</si>
  <si>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</si>
  <si>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</si>
  <si>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</si>
  <si>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</si>
  <si>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</si>
  <si>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</si>
  <si>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</si>
  <si>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</si>
  <si>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</si>
  <si>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</si>
  <si>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</si>
  <si>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</si>
  <si>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</si>
  <si>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</si>
  <si>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</si>
  <si>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</si>
  <si>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</si>
  <si>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</si>
  <si>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</si>
  <si>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</si>
  <si>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</si>
  <si>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</si>
  <si>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</si>
  <si>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</si>
  <si>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</si>
  <si>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</si>
  <si>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</si>
  <si>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</si>
  <si>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</si>
  <si>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</si>
  <si>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</si>
  <si>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</si>
  <si>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</si>
  <si>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</si>
  <si>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</si>
  <si>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</si>
  <si>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</si>
  <si>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</si>
  <si>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</si>
  <si>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</si>
  <si>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</si>
  <si>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</si>
  <si>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</si>
  <si>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</si>
  <si>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</si>
  <si>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</si>
  <si>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</si>
  <si>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</si>
  <si>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</si>
  <si>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</si>
  <si>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</si>
  <si>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</si>
  <si>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</si>
  <si>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</si>
  <si>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</si>
  <si>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</si>
  <si>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</si>
  <si>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</si>
  <si>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</si>
  <si>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</si>
  <si>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</si>
  <si>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</si>
  <si>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</si>
  <si>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</si>
  <si>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</si>
  <si>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</si>
  <si>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</si>
  <si>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</si>
  <si>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</si>
  <si>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</si>
  <si>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</si>
  <si>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</si>
  <si>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</si>
  <si>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</si>
  <si>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</si>
  <si>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</si>
  <si>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</si>
  <si>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</si>
  <si>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</si>
  <si>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</si>
  <si>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</si>
  <si>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</si>
  <si>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</si>
  <si>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</si>
  <si>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</si>
  <si>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</si>
  <si>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</si>
  <si>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</si>
  <si>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</si>
  <si>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</si>
  <si>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</si>
  <si>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</si>
  <si>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</si>
  <si>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</si>
  <si>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</si>
  <si>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</si>
  <si>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</si>
  <si>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</si>
  <si>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</si>
  <si>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</si>
  <si>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</si>
  <si>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</si>
  <si>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</si>
  <si>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</si>
  <si>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</si>
  <si>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</si>
  <si>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</si>
  <si>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</si>
  <si>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</si>
  <si>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</si>
  <si>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</si>
  <si>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</si>
  <si>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</si>
  <si>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</si>
  <si>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</si>
  <si>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</si>
  <si>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</si>
  <si>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</si>
  <si>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</si>
  <si>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</si>
  <si>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</si>
  <si>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</si>
  <si>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</si>
  <si>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</si>
  <si>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</si>
  <si>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</si>
  <si>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</si>
  <si>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</si>
  <si>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</si>
  <si>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</si>
  <si>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</si>
  <si>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</si>
  <si>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</si>
  <si>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</si>
  <si>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</si>
  <si>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</si>
  <si>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</si>
  <si>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</si>
  <si>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</si>
  <si>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</si>
  <si>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</si>
  <si>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</si>
  <si>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</si>
  <si>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</si>
  <si>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</si>
  <si>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</si>
  <si>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</si>
  <si>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</si>
  <si>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</si>
  <si>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</si>
  <si>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</si>
  <si>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</si>
  <si>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</si>
  <si>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</si>
  <si>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</si>
  <si>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</si>
  <si>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</si>
  <si>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</si>
  <si>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</si>
  <si>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</si>
  <si>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</si>
  <si>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</si>
  <si>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</si>
  <si>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</si>
  <si>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</si>
  <si>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</si>
  <si>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</si>
  <si>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</si>
  <si>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</si>
  <si>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</si>
  <si>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</si>
  <si>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</si>
  <si>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</si>
  <si>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</si>
  <si>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</si>
  <si>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</si>
  <si>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</si>
  <si>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</si>
  <si>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</si>
  <si>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</si>
  <si>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</si>
  <si>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</si>
  <si>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</si>
  <si>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</si>
  <si>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</si>
  <si>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</si>
  <si>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</si>
  <si>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</si>
  <si>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</si>
  <si>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</si>
  <si>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</si>
  <si>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</si>
  <si>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</si>
  <si>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</si>
  <si>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</si>
  <si>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</si>
  <si>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</si>
  <si>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</si>
  <si>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</si>
  <si>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</si>
  <si>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</si>
  <si>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</si>
  <si>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</si>
  <si>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</si>
  <si>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</si>
  <si>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</si>
  <si>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</si>
  <si>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</si>
  <si>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</si>
  <si>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</si>
  <si>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</si>
  <si>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</si>
  <si>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</si>
  <si>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</si>
  <si>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</si>
  <si>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</si>
  <si>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</si>
  <si>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</si>
  <si>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</si>
  <si>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</si>
  <si>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</si>
  <si>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</si>
  <si>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</si>
  <si>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</si>
  <si>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</si>
  <si>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</si>
  <si>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</si>
  <si>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</si>
  <si>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</si>
  <si>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</si>
  <si>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</si>
  <si>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</si>
  <si>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</si>
  <si>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</si>
  <si>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</si>
  <si>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</si>
  <si>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</si>
  <si>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</si>
  <si>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</si>
  <si>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</si>
  <si>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</si>
  <si>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</si>
  <si>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</si>
  <si>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</si>
  <si>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</si>
  <si>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</si>
  <si>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</si>
  <si>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</si>
  <si>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</si>
  <si>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</si>
  <si>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</si>
  <si>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</si>
  <si>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</si>
  <si>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</si>
  <si>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</si>
  <si>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</si>
  <si>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</si>
  <si>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</si>
  <si>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</si>
  <si>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</si>
  <si>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</si>
  <si>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</si>
  <si>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</si>
  <si>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</si>
  <si>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</si>
  <si>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</si>
  <si>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</si>
  <si>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</si>
  <si>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</si>
  <si>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</si>
  <si>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</si>
  <si>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</si>
  <si>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</si>
  <si>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</si>
  <si>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</si>
  <si>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</si>
  <si>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</si>
  <si>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</si>
  <si>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</si>
  <si>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</si>
  <si>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</si>
  <si>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</si>
  <si>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</si>
  <si>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</si>
  <si>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</si>
  <si>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</si>
  <si>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</si>
  <si>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</si>
  <si>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</si>
  <si>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</si>
  <si>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</si>
  <si>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</si>
  <si>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</si>
  <si>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</si>
  <si>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</si>
  <si>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</si>
  <si>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</si>
  <si>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</si>
  <si>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</si>
  <si>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</si>
  <si>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</si>
  <si>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</si>
  <si>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</si>
  <si>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</si>
  <si>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</si>
  <si>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</si>
  <si>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</si>
  <si>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</si>
  <si>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</si>
  <si>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</si>
  <si>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</si>
  <si>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</si>
  <si>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</si>
  <si>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</si>
  <si>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</si>
  <si>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</si>
  <si>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</si>
  <si>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</si>
  <si>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</si>
  <si>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</si>
  <si>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</si>
  <si>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</si>
  <si>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</si>
  <si>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</si>
  <si>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</si>
  <si>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</si>
  <si>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</si>
  <si>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</si>
  <si>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</si>
  <si>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</si>
  <si>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</si>
  <si>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</si>
  <si>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</si>
  <si>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</si>
  <si>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</si>
  <si>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</si>
  <si>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</si>
  <si>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</si>
  <si>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</si>
  <si>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</si>
  <si>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</si>
  <si>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</si>
  <si>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</si>
  <si>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</si>
  <si>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</si>
  <si>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</si>
  <si>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</si>
  <si>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</si>
  <si>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</si>
  <si>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</si>
  <si>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</si>
  <si>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</si>
  <si>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</si>
  <si>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</si>
  <si>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</si>
  <si>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</si>
  <si>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</si>
  <si>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</si>
  <si>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</si>
  <si>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</si>
  <si>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</si>
  <si>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</si>
  <si>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</si>
  <si>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</si>
  <si>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</si>
  <si>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</si>
  <si>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</si>
  <si>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</si>
  <si>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</si>
  <si>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</si>
  <si>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</si>
  <si>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</si>
  <si>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</si>
  <si>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</si>
  <si>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</si>
  <si>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</si>
  <si>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</si>
  <si>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</si>
  <si>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</si>
  <si>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</si>
  <si>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</si>
  <si>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</si>
  <si>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</si>
  <si>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</si>
  <si>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</si>
  <si>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</si>
  <si>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</si>
  <si>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</si>
  <si>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</si>
  <si>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</si>
  <si>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</si>
  <si>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</si>
  <si>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</si>
  <si>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</si>
  <si>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</si>
  <si>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</si>
  <si>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</si>
  <si>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</si>
  <si>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</si>
  <si>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</si>
  <si>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</si>
  <si>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</si>
  <si>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</si>
  <si>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</si>
  <si>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</si>
  <si>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</si>
  <si>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</si>
  <si>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</si>
  <si>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</si>
  <si>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</si>
  <si>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</si>
  <si>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</si>
  <si>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</si>
  <si>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</si>
  <si>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</si>
  <si>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</si>
  <si>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</si>
  <si>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</si>
  <si>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</si>
  <si>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</si>
  <si>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</si>
  <si>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</si>
  <si>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</si>
  <si>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</si>
  <si>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</si>
  <si>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</si>
  <si>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</si>
  <si>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</si>
  <si>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</si>
  <si>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</si>
  <si>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</si>
  <si>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</si>
  <si>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</si>
  <si>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</si>
  <si>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</si>
  <si>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</si>
  <si>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</si>
  <si>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</si>
  <si>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</si>
  <si>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</si>
  <si>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</si>
  <si>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</si>
  <si>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</si>
  <si>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</si>
  <si>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</si>
  <si>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</si>
  <si>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</si>
  <si>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</si>
  <si>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</si>
  <si>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</si>
  <si>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</si>
  <si>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</si>
  <si>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</si>
  <si>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</si>
  <si>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</si>
  <si>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</si>
  <si>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</si>
  <si>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</si>
  <si>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</si>
  <si>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</si>
  <si>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</si>
  <si>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</si>
  <si>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</si>
  <si>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</si>
  <si>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</si>
  <si>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</si>
  <si>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</si>
  <si>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</si>
  <si>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</si>
  <si>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</si>
  <si>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</si>
  <si>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</si>
  <si>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</si>
  <si>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</si>
  <si>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</si>
  <si>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</si>
  <si>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</si>
  <si>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</si>
  <si>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</si>
  <si>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</si>
  <si>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</si>
  <si>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</si>
  <si>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</si>
  <si>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</si>
  <si>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</si>
  <si>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</si>
  <si>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</si>
  <si>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</si>
  <si>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</si>
  <si>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</si>
  <si>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</si>
  <si>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</si>
  <si>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</si>
  <si>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</si>
  <si>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</si>
  <si>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</si>
  <si>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</si>
  <si>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</si>
  <si>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</si>
  <si>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</si>
  <si>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</si>
  <si>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</si>
  <si>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</si>
  <si>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</si>
  <si>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</si>
  <si>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</si>
  <si>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</si>
  <si>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</si>
  <si>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</si>
  <si>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</si>
  <si>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</si>
  <si>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</si>
  <si>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</si>
  <si>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</si>
  <si>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</si>
  <si>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</si>
  <si>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</si>
  <si>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</si>
  <si>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</si>
  <si>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</si>
  <si>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</si>
  <si>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</si>
  <si>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</si>
  <si>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</si>
  <si>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</si>
  <si>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</si>
  <si>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</si>
  <si>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</si>
  <si>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</si>
  <si>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</si>
  <si>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</si>
  <si>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</si>
  <si>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</si>
  <si>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</si>
  <si>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</si>
  <si>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</si>
  <si>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</si>
  <si>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</si>
  <si>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</si>
  <si>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</si>
  <si>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</si>
  <si>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</si>
  <si>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</si>
  <si>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</si>
  <si>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</si>
  <si>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</si>
  <si>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</si>
  <si>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</si>
  <si>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</si>
  <si>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</si>
  <si>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</si>
  <si>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</si>
  <si>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</si>
  <si>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</si>
  <si>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</si>
  <si>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</si>
  <si>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</si>
  <si>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</si>
  <si>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</si>
  <si>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</si>
  <si>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</si>
  <si>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</si>
  <si>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</si>
  <si>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</si>
  <si>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</si>
  <si>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</si>
  <si>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</si>
  <si>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</si>
  <si>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</si>
  <si>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</si>
  <si>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</si>
  <si>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</si>
  <si>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</si>
  <si>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</si>
  <si>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</si>
  <si>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</si>
  <si>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</si>
  <si>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</si>
  <si>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</si>
  <si>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</si>
  <si>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</si>
  <si>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</si>
  <si>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</si>
  <si>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</si>
  <si>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</si>
  <si>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</si>
  <si>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</si>
  <si>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</si>
  <si>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</si>
  <si>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</si>
  <si>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</si>
  <si>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</si>
  <si>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</si>
  <si>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</si>
  <si>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</si>
  <si>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</si>
  <si>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</si>
  <si>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</si>
  <si>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</si>
  <si>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</si>
  <si>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</si>
  <si>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</si>
  <si>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</si>
  <si>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</si>
  <si>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</si>
  <si>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</si>
  <si>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</si>
  <si>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</si>
  <si>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</si>
  <si>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</si>
  <si>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</si>
  <si>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</si>
  <si>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</si>
  <si>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</si>
  <si>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</si>
  <si>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</si>
  <si>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</si>
  <si>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</si>
  <si>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</si>
  <si>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</si>
  <si>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</si>
  <si>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</si>
  <si>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</si>
  <si>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</si>
  <si>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</si>
  <si>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</si>
  <si>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</si>
  <si>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</si>
  <si>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</si>
  <si>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</si>
  <si>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</si>
  <si>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</si>
  <si>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</si>
  <si>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</si>
  <si>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</si>
  <si>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</si>
  <si>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</si>
  <si>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</si>
  <si>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</si>
  <si>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</si>
  <si>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</si>
  <si>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</si>
  <si>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</si>
  <si>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</si>
  <si>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</si>
  <si>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</si>
  <si>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</si>
  <si>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</si>
  <si>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</si>
  <si>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</si>
  <si>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</si>
  <si>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</si>
  <si>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</si>
  <si>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</si>
  <si>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</si>
  <si>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</si>
  <si>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</si>
  <si>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</si>
  <si>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</si>
  <si>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</si>
  <si>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</si>
  <si>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</si>
  <si>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</si>
  <si>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</si>
  <si>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</si>
  <si>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</si>
  <si>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</si>
  <si>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</si>
  <si>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</si>
  <si>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</si>
  <si>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</si>
  <si>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</si>
  <si>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</si>
  <si>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</si>
  <si>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</si>
  <si>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</si>
  <si>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</si>
  <si>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</si>
  <si>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</si>
  <si>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</si>
  <si>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</si>
  <si>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</si>
  <si>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</si>
  <si>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</si>
  <si>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</si>
  <si>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</si>
  <si>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</si>
  <si>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</si>
  <si>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</si>
  <si>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</si>
  <si>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</si>
  <si>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</si>
  <si>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</si>
  <si>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</si>
  <si>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</si>
  <si>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</si>
  <si>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</si>
  <si>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</si>
  <si>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</si>
  <si>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</si>
  <si>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</si>
  <si>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</si>
  <si>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</si>
  <si>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</si>
  <si>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</si>
  <si>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</si>
  <si>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</si>
  <si>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</si>
  <si>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</si>
  <si>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</si>
  <si>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</si>
  <si>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</si>
  <si>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</si>
  <si>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</si>
  <si>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</si>
  <si>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</si>
  <si>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</si>
  <si>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</si>
  <si>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</si>
  <si>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</si>
  <si>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</si>
  <si>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</si>
  <si>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</si>
  <si>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</si>
  <si>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</si>
  <si>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</si>
  <si>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</si>
  <si>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</si>
  <si>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</si>
  <si>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</si>
  <si>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</si>
  <si>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</si>
  <si>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</si>
  <si>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</si>
  <si>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</si>
  <si>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</si>
  <si>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</si>
  <si>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</si>
  <si>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</si>
  <si>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</si>
  <si>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</si>
  <si>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</si>
  <si>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</si>
  <si>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</si>
  <si>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</si>
  <si>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</si>
  <si>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</si>
  <si>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</si>
  <si>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</si>
  <si>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</si>
  <si>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</si>
  <si>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</si>
  <si>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</si>
  <si>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</si>
  <si>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</si>
  <si>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</si>
  <si>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</si>
  <si>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</si>
  <si>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</si>
  <si>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</si>
  <si>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</si>
  <si>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</si>
  <si>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</si>
  <si>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</si>
  <si>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</si>
  <si>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</si>
  <si>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</si>
  <si>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</si>
  <si>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</si>
  <si>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</si>
  <si>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</si>
  <si>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</si>
  <si>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</si>
  <si>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</si>
  <si>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</si>
  <si>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</si>
  <si>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</si>
  <si>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</si>
  <si>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</si>
  <si>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</si>
  <si>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</si>
  <si>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</si>
  <si>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</si>
  <si>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</si>
  <si>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</si>
  <si>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</si>
  <si>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</si>
  <si>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</si>
  <si>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</si>
  <si>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</si>
  <si>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</si>
  <si>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</si>
  <si>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</si>
  <si>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</si>
  <si>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</si>
  <si>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</si>
  <si>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</si>
  <si>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</si>
  <si>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</si>
  <si>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</si>
  <si>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</si>
  <si>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</si>
  <si>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</si>
  <si>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</si>
  <si>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</si>
  <si>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</si>
  <si>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</si>
  <si>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</si>
  <si>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</si>
  <si>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</si>
  <si>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</si>
  <si>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</si>
  <si>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</si>
  <si>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</si>
  <si>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</si>
  <si>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</si>
  <si>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</si>
  <si>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</si>
  <si>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</si>
  <si>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</si>
  <si>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</si>
  <si>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</si>
  <si>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</si>
  <si>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</si>
  <si>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</si>
  <si>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</si>
  <si>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</si>
  <si>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</si>
  <si>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</si>
  <si>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</si>
  <si>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</si>
  <si>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</si>
  <si>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</si>
  <si>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</si>
  <si>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</si>
  <si>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</si>
  <si>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</si>
  <si>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</si>
  <si>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</si>
  <si>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</si>
  <si>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</si>
  <si>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</si>
  <si>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</si>
  <si>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</si>
  <si>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</si>
  <si>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</si>
  <si>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</si>
  <si>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</si>
  <si>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</si>
  <si>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</si>
  <si>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</si>
  <si>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</si>
  <si>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</si>
  <si>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</si>
  <si>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</si>
  <si>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</si>
  <si>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</si>
  <si>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</si>
  <si>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</si>
  <si>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</si>
  <si>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</si>
  <si>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</si>
  <si>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</si>
  <si>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</si>
  <si>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</si>
  <si>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</si>
  <si>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</si>
  <si>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</si>
  <si>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</si>
  <si>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</si>
  <si>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</si>
  <si>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</si>
  <si>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</si>
  <si>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</si>
  <si>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</si>
  <si>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</si>
  <si>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</si>
  <si>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</si>
  <si>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</si>
  <si>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</si>
  <si>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</si>
  <si>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</si>
  <si>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</si>
  <si>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</si>
  <si>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</si>
  <si>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</si>
  <si>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</si>
  <si>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</si>
  <si>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</si>
  <si>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</si>
  <si>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</si>
  <si>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</si>
  <si>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</si>
  <si>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</si>
  <si>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</si>
  <si>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</si>
  <si>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</si>
  <si>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</si>
  <si>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</si>
  <si>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</si>
  <si>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</si>
  <si>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</si>
  <si>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</si>
  <si>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</si>
  <si>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</si>
  <si>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</si>
  <si>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</si>
  <si>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</si>
  <si>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</si>
  <si>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</si>
  <si>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</si>
  <si>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</si>
  <si>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</si>
  <si>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</si>
  <si>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</si>
  <si>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</si>
  <si>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</si>
  <si>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</si>
  <si>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</si>
  <si>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</si>
  <si>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</si>
  <si>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</si>
  <si>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</si>
  <si>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</si>
  <si>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</si>
  <si>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</si>
  <si>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</si>
  <si>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</si>
  <si>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</si>
  <si>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</si>
  <si>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</si>
  <si>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</si>
  <si>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</si>
  <si>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</si>
  <si>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</si>
  <si>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</si>
  <si>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</si>
  <si>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</si>
  <si>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</si>
  <si>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</si>
  <si>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</si>
  <si>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</si>
  <si>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</si>
  <si>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</si>
  <si>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</si>
  <si>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</si>
  <si>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</si>
  <si>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</si>
  <si>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</si>
  <si>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</si>
  <si>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</si>
  <si>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</si>
  <si>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</si>
  <si>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</si>
  <si>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</si>
  <si>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</si>
  <si>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</si>
  <si>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</si>
  <si>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</si>
  <si>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</si>
  <si>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</si>
  <si>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</si>
  <si>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</si>
  <si>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</si>
  <si>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</si>
  <si>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</si>
  <si>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</si>
  <si>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</si>
  <si>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</si>
  <si>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</si>
  <si>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</si>
  <si>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</si>
  <si>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</si>
  <si>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</si>
  <si>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</si>
  <si>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</si>
  <si>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</si>
  <si>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</si>
  <si>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</si>
  <si>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</si>
  <si>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</si>
  <si>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</si>
  <si>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</si>
  <si>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</si>
  <si>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</si>
  <si>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</si>
  <si>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</si>
  <si>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</si>
  <si>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</si>
  <si>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</si>
  <si>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</si>
  <si>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</si>
  <si>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</si>
  <si>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</si>
  <si>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</si>
  <si>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</si>
  <si>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</si>
  <si>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</si>
  <si>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</si>
  <si>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</si>
  <si>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</si>
  <si>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</si>
  <si>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</si>
  <si>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</si>
  <si>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</si>
  <si>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</si>
  <si>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</si>
  <si>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</si>
  <si>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</si>
  <si>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</si>
  <si>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</si>
  <si>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</si>
  <si>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</si>
  <si>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</si>
  <si>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</si>
  <si>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</si>
  <si>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</si>
  <si>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</si>
  <si>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</si>
  <si>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</si>
  <si>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</si>
  <si>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</si>
  <si>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</si>
  <si>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</si>
  <si>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</si>
  <si>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</si>
  <si>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</si>
  <si>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</si>
  <si>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</si>
  <si>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</si>
  <si>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</si>
  <si>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</si>
  <si>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</si>
  <si>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</si>
  <si>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</si>
  <si>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</si>
  <si>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</si>
  <si>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</si>
  <si>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</si>
  <si>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</si>
  <si>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</si>
  <si>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</si>
  <si>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</si>
  <si>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</si>
  <si>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</si>
  <si>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</si>
  <si>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</si>
  <si>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</si>
  <si>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</si>
  <si>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</si>
  <si>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</si>
  <si>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</si>
  <si>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</si>
  <si>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</si>
  <si>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</si>
  <si>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</si>
  <si>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</si>
  <si>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</si>
  <si>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</si>
  <si>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</si>
  <si>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</si>
  <si>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</si>
  <si>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</si>
  <si>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</si>
  <si>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</si>
  <si>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</si>
  <si>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</si>
  <si>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</si>
  <si>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</si>
  <si>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</si>
  <si>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</si>
  <si>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</si>
  <si>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</si>
  <si>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</si>
  <si>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</si>
  <si>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</si>
  <si>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</si>
  <si>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</si>
  <si>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</si>
  <si>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</si>
  <si>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</si>
  <si>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</si>
  <si>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</si>
  <si>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</si>
  <si>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</si>
  <si>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</si>
  <si>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</si>
  <si>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</si>
  <si>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</si>
  <si>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</si>
  <si>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</si>
  <si>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</si>
  <si>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</si>
  <si>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</si>
  <si>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</si>
  <si>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</si>
  <si>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</si>
  <si>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</si>
  <si>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</si>
  <si>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</si>
  <si>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</si>
  <si>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</si>
  <si>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</si>
  <si>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</si>
  <si>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</si>
  <si>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</si>
  <si>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</si>
  <si>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</si>
  <si>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</si>
  <si>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</si>
  <si>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</si>
  <si>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</si>
  <si>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</si>
  <si>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</si>
  <si>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</si>
  <si>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</si>
  <si>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</si>
  <si>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</si>
  <si>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</si>
  <si>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</si>
  <si>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</si>
  <si>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</si>
  <si>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</si>
  <si>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</si>
  <si>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</si>
  <si>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</si>
  <si>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</si>
  <si>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</si>
  <si>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</si>
  <si>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</si>
  <si>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</si>
  <si>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</si>
  <si>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</si>
  <si>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</si>
  <si>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</si>
  <si>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</si>
  <si>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</si>
  <si>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</si>
  <si>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</si>
  <si>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</si>
  <si>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</si>
  <si>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</si>
  <si>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</si>
  <si>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</si>
  <si>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</si>
  <si>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</si>
  <si>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</si>
  <si>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</si>
  <si>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</si>
  <si>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</si>
  <si>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</si>
  <si>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</si>
  <si>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</si>
  <si>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</si>
  <si>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</si>
  <si>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</si>
  <si>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</si>
  <si>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</si>
  <si>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</si>
  <si>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</si>
  <si>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</si>
  <si>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</si>
  <si>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</si>
  <si>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</si>
  <si>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</si>
  <si>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</si>
  <si>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</si>
  <si>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</si>
  <si>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</si>
  <si>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</si>
  <si>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</si>
  <si>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</si>
  <si>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</si>
  <si>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</si>
  <si>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</si>
  <si>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</si>
  <si>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</si>
  <si>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</si>
  <si>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</si>
  <si>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</si>
  <si>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</si>
  <si>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</si>
  <si>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</si>
  <si>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</si>
  <si>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</si>
  <si>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</si>
  <si>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</si>
  <si>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</si>
  <si>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</si>
  <si>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</si>
  <si>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</si>
  <si>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</si>
  <si>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</si>
  <si>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</si>
  <si>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</si>
  <si>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</si>
  <si>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</si>
  <si>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</si>
  <si>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</si>
  <si>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</si>
  <si>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</si>
  <si>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</si>
  <si>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</si>
  <si>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</si>
  <si>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</si>
  <si>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</si>
  <si>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</si>
  <si>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</si>
  <si>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</si>
  <si>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</si>
  <si>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</si>
  <si>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</si>
  <si>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</si>
  <si>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</si>
  <si>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</si>
  <si>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</si>
  <si>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</si>
  <si>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</si>
  <si>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</si>
  <si>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</si>
  <si>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</si>
  <si>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</si>
  <si>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</si>
  <si>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</si>
  <si>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</si>
  <si>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</si>
  <si>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</si>
  <si>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</si>
  <si>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</si>
  <si>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</si>
  <si>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</si>
  <si>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</si>
  <si>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</si>
  <si>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</si>
  <si>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</si>
  <si>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</si>
  <si>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</si>
  <si>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</si>
  <si>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</si>
  <si>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</si>
  <si>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</si>
  <si>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</si>
  <si>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</si>
  <si>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</si>
  <si>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</si>
  <si>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</si>
  <si>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</si>
  <si>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</si>
  <si>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</si>
  <si>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</si>
  <si>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</si>
  <si>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</si>
  <si>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</si>
  <si>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</si>
  <si>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</si>
  <si>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</si>
  <si>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</si>
  <si>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</si>
  <si>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</si>
  <si>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</si>
  <si>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</si>
  <si>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</si>
  <si>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</si>
  <si>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</si>
  <si>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</si>
  <si>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</si>
  <si>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</si>
  <si>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</si>
  <si>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</si>
  <si>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</si>
  <si>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</si>
  <si>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</si>
  <si>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</si>
  <si>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</si>
  <si>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</si>
  <si>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</si>
  <si>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</si>
  <si>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</si>
  <si>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</si>
  <si>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</si>
  <si>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</si>
  <si>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</si>
  <si>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</si>
  <si>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</si>
  <si>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</si>
  <si>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</si>
  <si>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</si>
  <si>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</si>
  <si>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</si>
  <si>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</si>
  <si>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</si>
  <si>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</si>
  <si>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</si>
  <si>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</si>
  <si>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</si>
  <si>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</si>
  <si>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</si>
  <si>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</si>
  <si>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</si>
  <si>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</si>
  <si>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</si>
  <si>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</si>
  <si>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</si>
  <si>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</si>
  <si>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</si>
  <si>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</si>
  <si>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</si>
  <si>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</si>
  <si>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</si>
  <si>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</si>
  <si>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</si>
  <si>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</si>
  <si>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</si>
  <si>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</si>
  <si>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</si>
  <si>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</si>
  <si>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</si>
  <si>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</si>
  <si>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</si>
  <si>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</si>
  <si>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</si>
  <si>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</si>
  <si>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</si>
  <si>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</si>
  <si>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</si>
  <si>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</si>
  <si>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</si>
  <si>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</si>
  <si>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</si>
  <si>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</si>
  <si>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</si>
  <si>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</si>
  <si>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</si>
  <si>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</si>
  <si>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</si>
  <si>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</si>
  <si>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</si>
  <si>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</si>
  <si>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</si>
  <si>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</si>
  <si>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</si>
  <si>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</si>
  <si>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</si>
  <si>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</si>
  <si>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</si>
  <si>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</si>
  <si>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</si>
  <si>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</si>
  <si>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</si>
  <si>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</si>
  <si>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</si>
  <si>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</si>
  <si>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</si>
  <si>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</si>
  <si>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</si>
  <si>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</si>
  <si>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</si>
  <si>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</si>
  <si>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</si>
  <si>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</si>
  <si>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</si>
  <si>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</si>
  <si>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</si>
  <si>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</si>
  <si>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</si>
  <si>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</si>
  <si>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</si>
  <si>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</si>
  <si>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</si>
  <si>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</si>
  <si>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</si>
  <si>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</si>
  <si>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</si>
  <si>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</si>
  <si>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</si>
  <si>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</si>
  <si>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</si>
  <si>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</si>
  <si>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</si>
  <si>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</si>
  <si>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</si>
  <si>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</si>
  <si>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</si>
  <si>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</si>
  <si>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</si>
  <si>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</si>
  <si>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</si>
  <si>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</si>
  <si>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</si>
  <si>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</si>
  <si>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</si>
  <si>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</si>
  <si>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</si>
  <si>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</si>
  <si>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</si>
  <si>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</si>
  <si>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</si>
  <si>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</si>
  <si>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</si>
  <si>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</si>
  <si>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</si>
  <si>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</si>
  <si>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</si>
  <si>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</si>
  <si>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</si>
  <si>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</si>
  <si>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</si>
  <si>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</si>
  <si>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</si>
  <si>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</si>
  <si>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</si>
  <si>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</si>
  <si>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</si>
  <si>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</si>
  <si>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</si>
  <si>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</si>
  <si>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</si>
  <si>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</si>
  <si>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</si>
  <si>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</si>
  <si>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</si>
  <si>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</si>
  <si>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</si>
  <si>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</si>
  <si>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</si>
  <si>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</si>
  <si>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</si>
  <si>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</si>
  <si>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</si>
  <si>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</si>
  <si>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</si>
  <si>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</si>
  <si>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</si>
  <si>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</si>
  <si>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</si>
  <si>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</si>
  <si>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</si>
  <si>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</si>
  <si>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</si>
  <si>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</si>
  <si>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</si>
  <si>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</si>
  <si>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</si>
  <si>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</si>
  <si>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</si>
  <si>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</si>
  <si>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</si>
  <si>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</si>
  <si>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</si>
  <si>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</si>
  <si>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</si>
  <si>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</si>
  <si>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</si>
  <si>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</si>
  <si>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</si>
  <si>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</si>
  <si>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</si>
  <si>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</si>
  <si>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</si>
  <si>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</si>
  <si>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</si>
  <si>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</si>
  <si>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</si>
  <si>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</si>
  <si>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</si>
  <si>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</si>
  <si>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</si>
  <si>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</si>
  <si>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</si>
  <si>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</si>
  <si>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</si>
  <si>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</si>
  <si>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</si>
  <si>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</si>
  <si>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</si>
  <si>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</si>
  <si>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</si>
  <si>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</si>
  <si>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</si>
  <si>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</si>
  <si>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</si>
  <si>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</si>
  <si>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</si>
  <si>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</si>
  <si>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</si>
  <si>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</si>
  <si>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</si>
  <si>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</si>
  <si>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</si>
  <si>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</si>
  <si>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</si>
  <si>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</si>
  <si>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</si>
  <si>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</si>
  <si>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</si>
  <si>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</si>
  <si>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</si>
  <si>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</si>
  <si>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</si>
  <si>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</si>
  <si>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</si>
  <si>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</si>
  <si>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</si>
  <si>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</si>
  <si>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</si>
  <si>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</si>
  <si>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</si>
  <si>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</si>
  <si>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</si>
  <si>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</si>
  <si>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</si>
  <si>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</si>
  <si>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</si>
  <si>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</si>
  <si>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</si>
  <si>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</si>
  <si>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</si>
  <si>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</si>
  <si>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</si>
  <si>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</si>
  <si>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</si>
  <si>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</si>
  <si>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</si>
  <si>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</si>
  <si>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</si>
  <si>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</si>
  <si>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</si>
  <si>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</si>
  <si>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</si>
  <si>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</si>
  <si>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</si>
  <si>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</si>
  <si>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</si>
  <si>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</si>
  <si>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</si>
  <si>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</si>
  <si>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</si>
  <si>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</si>
  <si>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</si>
  <si>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</si>
  <si>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</si>
  <si>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</si>
  <si>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</si>
  <si>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</si>
  <si>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</si>
  <si>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</si>
  <si>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</si>
  <si>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</si>
  <si>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</si>
  <si>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</si>
  <si>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</si>
  <si>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</si>
  <si>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</si>
  <si>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</si>
  <si>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</si>
  <si>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</si>
  <si>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</si>
  <si>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</si>
  <si>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</si>
  <si>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</si>
  <si>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</si>
  <si>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</si>
  <si>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</si>
  <si>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</si>
  <si>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</si>
  <si>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</si>
  <si>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</si>
  <si>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</si>
  <si>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</si>
  <si>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</si>
  <si>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</si>
  <si>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</si>
  <si>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</si>
  <si>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</si>
  <si>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</si>
  <si>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</si>
  <si>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</si>
  <si>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</si>
  <si>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</si>
  <si>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</si>
  <si>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</si>
  <si>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</si>
  <si>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</si>
  <si>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</si>
  <si>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</si>
  <si>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</si>
  <si>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</si>
  <si>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</si>
  <si>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</si>
  <si>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</si>
  <si>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</si>
  <si>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</si>
  <si>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</si>
  <si>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</si>
  <si>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</si>
  <si>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</si>
  <si>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</si>
  <si>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</si>
  <si>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</si>
  <si>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</si>
  <si>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</si>
  <si>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</si>
  <si>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</si>
  <si>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</si>
  <si>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</si>
  <si>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</si>
  <si>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</si>
  <si>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</si>
  <si>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</si>
  <si>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</si>
  <si>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</si>
  <si>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</si>
  <si>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</si>
  <si>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</si>
  <si>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</si>
  <si>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</si>
  <si>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</si>
  <si>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</si>
  <si>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</si>
  <si>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</si>
  <si>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</si>
  <si>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</si>
  <si>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</si>
  <si>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</si>
  <si>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</si>
  <si>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</si>
  <si>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</si>
  <si>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</si>
  <si>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</si>
  <si>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</si>
  <si>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</si>
  <si>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</si>
  <si>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</si>
  <si>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</si>
  <si>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</si>
  <si>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</si>
  <si>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</si>
  <si>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</si>
  <si>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</si>
  <si>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</si>
  <si>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</si>
  <si>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</si>
  <si>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</si>
  <si>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</si>
  <si>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</si>
  <si>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</si>
  <si>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</si>
  <si>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</si>
  <si>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</si>
  <si>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</si>
  <si>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</si>
  <si>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</si>
  <si>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</si>
  <si>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</si>
  <si>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</si>
  <si>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</si>
  <si>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</si>
  <si>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</si>
  <si>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</si>
  <si>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</si>
  <si>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</si>
  <si>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</si>
  <si>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</si>
  <si>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</si>
  <si>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</si>
  <si>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</si>
  <si>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</si>
  <si>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</si>
  <si>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</si>
  <si>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</si>
  <si>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</si>
  <si>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</si>
  <si>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</si>
  <si>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</si>
  <si>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</si>
  <si>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</si>
  <si>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</si>
  <si>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</si>
  <si>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</si>
  <si>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</si>
  <si>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</si>
  <si>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</si>
  <si>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</si>
  <si>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</si>
  <si>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</si>
  <si>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</si>
  <si>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</si>
  <si>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</si>
  <si>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</si>
  <si>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</si>
  <si>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</si>
  <si>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</si>
  <si>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</si>
  <si>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</si>
  <si>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</si>
  <si>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</si>
  <si>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</si>
  <si>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</si>
  <si>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</si>
  <si>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</si>
  <si>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</si>
  <si>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</si>
  <si>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</si>
  <si>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</si>
  <si>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</si>
  <si>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</si>
  <si>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</si>
  <si>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</si>
  <si>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</si>
  <si>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</si>
  <si>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</si>
  <si>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</si>
  <si>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</si>
  <si>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</si>
  <si>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</si>
  <si>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</si>
  <si>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</si>
  <si>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</si>
  <si>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</si>
  <si>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</si>
  <si>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</si>
  <si>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</si>
  <si>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</si>
  <si>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</si>
  <si>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</si>
  <si>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</si>
  <si>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</si>
  <si>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</si>
  <si>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</si>
  <si>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</si>
  <si>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</si>
  <si>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</si>
  <si>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</si>
  <si>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</si>
  <si>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</si>
  <si>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</si>
  <si>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</si>
  <si>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</si>
  <si>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</si>
  <si>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</si>
  <si>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</si>
  <si>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</si>
  <si>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</si>
  <si>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</si>
  <si>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</si>
  <si>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</si>
  <si>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</si>
  <si>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</si>
  <si>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</si>
  <si>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</si>
  <si>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</si>
  <si>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</si>
  <si>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</si>
  <si>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</si>
  <si>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</si>
  <si>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</si>
  <si>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</si>
  <si>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</si>
  <si>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</si>
  <si>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</si>
  <si>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</si>
  <si>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</si>
  <si>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</si>
  <si>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</si>
  <si>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</si>
  <si>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</si>
  <si>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</si>
  <si>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</si>
  <si>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</si>
  <si>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</si>
  <si>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</si>
  <si>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</si>
  <si>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</si>
  <si>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</si>
  <si>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</si>
  <si>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</si>
  <si>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</si>
  <si>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</si>
  <si>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</si>
  <si>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</si>
  <si>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</si>
  <si>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</si>
  <si>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</si>
  <si>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</si>
  <si>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</si>
  <si>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</si>
  <si>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</si>
  <si>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</si>
  <si>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</si>
  <si>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</si>
  <si>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</si>
  <si>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</si>
  <si>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</si>
  <si>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</si>
  <si>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</si>
  <si>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</si>
  <si>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</si>
  <si>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</si>
  <si>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</si>
  <si>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</si>
  <si>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</si>
  <si>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</si>
  <si>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</si>
  <si>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</si>
  <si>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</si>
  <si>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</si>
  <si>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</si>
  <si>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</si>
  <si>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</si>
  <si>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</si>
  <si>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</si>
  <si>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</si>
  <si>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</si>
  <si>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</si>
  <si>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</si>
  <si>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</si>
  <si>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</si>
  <si>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</si>
  <si>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</si>
  <si>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</si>
  <si>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</si>
  <si>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</si>
  <si>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</si>
  <si>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</si>
  <si>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</si>
  <si>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</si>
  <si>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</si>
  <si>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</si>
  <si>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</si>
  <si>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</si>
  <si>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</si>
  <si>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</si>
  <si>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</si>
  <si>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</si>
  <si>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</si>
  <si>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</si>
  <si>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</si>
  <si>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</si>
  <si>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</si>
  <si>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</si>
  <si>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</si>
  <si>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</si>
  <si>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</si>
  <si>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</si>
  <si>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</si>
  <si>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</si>
  <si>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</si>
  <si>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</si>
  <si>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</si>
  <si>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</si>
  <si>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</si>
  <si>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</si>
  <si>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</si>
  <si>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</si>
  <si>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</si>
  <si>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</si>
  <si>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</si>
  <si>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</si>
  <si>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</si>
  <si>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</si>
  <si>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</si>
  <si>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</si>
  <si>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</si>
  <si>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</si>
  <si>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</si>
  <si>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</si>
  <si>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</si>
  <si>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</si>
  <si>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</si>
  <si>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</si>
  <si>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</si>
  <si>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</si>
  <si>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</si>
  <si>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</si>
  <si>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</si>
  <si>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</si>
  <si>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</si>
  <si>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</si>
  <si>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</si>
  <si>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</si>
  <si>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</si>
  <si>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</si>
  <si>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</si>
  <si>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</si>
  <si>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</si>
  <si>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</si>
  <si>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</si>
  <si>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</si>
  <si>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</si>
  <si>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</si>
  <si>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</si>
  <si>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</si>
  <si>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</si>
  <si>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</si>
  <si>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</si>
  <si>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</si>
  <si>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</si>
  <si>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</si>
  <si>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</si>
  <si>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</si>
  <si>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</si>
  <si>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</si>
  <si>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</si>
  <si>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</si>
  <si>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</si>
  <si>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</si>
  <si>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</si>
  <si>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</si>
  <si>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</si>
  <si>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</si>
  <si>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</si>
  <si>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</si>
  <si>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</si>
  <si>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</si>
  <si>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</si>
  <si>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</si>
  <si>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</si>
  <si>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</si>
  <si>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</si>
  <si>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</si>
  <si>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</si>
  <si>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</si>
  <si>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</si>
  <si>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</si>
  <si>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</si>
  <si>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</si>
  <si>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</si>
  <si>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</si>
  <si>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</si>
  <si>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</si>
  <si>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</si>
  <si>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</si>
  <si>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</si>
  <si>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</si>
  <si>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</si>
  <si>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</si>
  <si>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</si>
  <si>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</si>
  <si>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</si>
  <si>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</si>
  <si>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</si>
  <si>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</si>
  <si>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</si>
  <si>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</si>
  <si>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</si>
  <si>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</si>
  <si>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</si>
  <si>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</si>
  <si>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</si>
  <si>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</si>
  <si>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</si>
  <si>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</si>
  <si>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</si>
  <si>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</si>
  <si>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</si>
  <si>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</si>
  <si>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</si>
  <si>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</si>
  <si>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</si>
  <si>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</si>
  <si>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</si>
  <si>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</si>
  <si>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</si>
  <si>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</si>
  <si>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</si>
  <si>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</si>
  <si>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</si>
  <si>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</si>
  <si>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</si>
  <si>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</si>
  <si>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</si>
  <si>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</si>
  <si>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</si>
  <si>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</si>
  <si>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</si>
  <si>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</si>
  <si>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</si>
  <si>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</si>
  <si>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</si>
  <si>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</si>
  <si>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</si>
  <si>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</si>
  <si>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</si>
  <si>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</si>
  <si>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</si>
  <si>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</si>
  <si>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</si>
  <si>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</si>
  <si>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</si>
  <si>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</si>
  <si>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</si>
  <si>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</si>
  <si>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</si>
  <si>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</si>
  <si>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</si>
  <si>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</si>
  <si>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</si>
  <si>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</si>
  <si>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</si>
  <si>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</si>
  <si>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</si>
  <si>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</si>
  <si>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</si>
  <si>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</si>
  <si>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</si>
  <si>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</si>
  <si>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</si>
  <si>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</si>
  <si>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</si>
  <si>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</si>
  <si>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</si>
  <si>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</si>
  <si>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</si>
  <si>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</si>
  <si>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</si>
  <si>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</si>
  <si>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</si>
  <si>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</si>
  <si>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</si>
  <si>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</si>
  <si>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</si>
  <si>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</si>
  <si>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</si>
  <si>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</si>
  <si>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</si>
  <si>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</si>
  <si>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</si>
  <si>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</si>
  <si>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</si>
  <si>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</si>
  <si>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</si>
  <si>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</si>
  <si>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</si>
  <si>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</si>
  <si>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</si>
  <si>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</si>
  <si>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</si>
  <si>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</si>
  <si>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</si>
  <si>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</si>
  <si>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</si>
  <si>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</si>
  <si>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</si>
  <si>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</si>
  <si>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</si>
  <si>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</si>
  <si>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</si>
  <si>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</si>
  <si>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</si>
  <si>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</si>
  <si>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</si>
  <si>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</si>
  <si>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</si>
  <si>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</si>
  <si>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</si>
  <si>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</si>
  <si>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</si>
  <si>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</si>
  <si>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</si>
  <si>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</si>
  <si>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</si>
  <si>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</si>
  <si>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</si>
  <si>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</si>
  <si>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</si>
  <si>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</si>
  <si>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</si>
  <si>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</si>
  <si>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</si>
  <si>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</si>
  <si>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</si>
  <si>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</si>
  <si>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</si>
  <si>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</si>
  <si>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</si>
  <si>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</si>
  <si>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</si>
  <si>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</si>
  <si>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</si>
  <si>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</si>
  <si>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</si>
  <si>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</si>
  <si>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</si>
  <si>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</si>
  <si>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</si>
  <si>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</si>
  <si>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</si>
  <si>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</si>
  <si>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</si>
  <si>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</si>
  <si>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</si>
  <si>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</si>
  <si>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</si>
  <si>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</si>
  <si>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</si>
  <si>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</si>
  <si>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</si>
  <si>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</si>
  <si>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</si>
  <si>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</si>
  <si>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</si>
  <si>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</si>
  <si>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</si>
  <si>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</si>
  <si>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</si>
  <si>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</si>
  <si>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</si>
  <si>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</si>
  <si>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</si>
  <si>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</si>
  <si>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</si>
  <si>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</si>
  <si>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</si>
  <si>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</si>
  <si>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</si>
  <si>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</si>
  <si>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</si>
  <si>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</si>
  <si>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</si>
  <si>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</si>
  <si>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</si>
  <si>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</si>
  <si>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</si>
  <si>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</si>
  <si>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</si>
  <si>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</si>
  <si>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</si>
  <si>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</si>
  <si>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</si>
  <si>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</si>
  <si>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</si>
  <si>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</si>
  <si>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</si>
  <si>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</si>
  <si>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</si>
  <si>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</si>
  <si>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</si>
  <si>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</si>
  <si>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</si>
  <si>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</si>
  <si>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</si>
  <si>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</si>
  <si>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</si>
  <si>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</si>
  <si>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</si>
  <si>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</si>
  <si>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</si>
  <si>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</si>
  <si>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</si>
  <si>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</si>
  <si>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</si>
  <si>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</si>
  <si>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</si>
  <si>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</si>
  <si>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</si>
  <si>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</si>
  <si>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</si>
  <si>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</si>
  <si>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</si>
  <si>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</si>
  <si>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</si>
  <si>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</si>
  <si>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</si>
  <si>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</si>
  <si>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</si>
  <si>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</si>
  <si>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</si>
  <si>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</si>
  <si>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</si>
  <si>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</si>
  <si>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</si>
  <si>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</si>
  <si>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</si>
  <si>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</si>
  <si>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</si>
  <si>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</si>
  <si>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</si>
  <si>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</si>
  <si>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</si>
  <si>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</si>
  <si>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</si>
  <si>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</si>
  <si>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</si>
  <si>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</si>
  <si>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</si>
  <si>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</si>
  <si>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</si>
  <si>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</si>
  <si>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</si>
  <si>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</si>
  <si>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</si>
  <si>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</si>
  <si>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</si>
  <si>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</si>
  <si>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</si>
  <si>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</si>
  <si>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</si>
  <si>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</si>
  <si>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</si>
  <si>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</si>
  <si>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</si>
  <si>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</si>
  <si>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</si>
  <si>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</si>
  <si>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</si>
  <si>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</si>
  <si>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</si>
  <si>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</si>
  <si>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</si>
  <si>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</si>
  <si>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</si>
  <si>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</si>
  <si>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</si>
  <si>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</si>
  <si>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</si>
  <si>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</si>
  <si>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</si>
  <si>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</si>
  <si>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</si>
  <si>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</si>
  <si>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</si>
  <si>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</si>
  <si>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</si>
  <si>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</si>
  <si>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</si>
  <si>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</si>
  <si>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</si>
  <si>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</si>
  <si>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</si>
  <si>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</si>
  <si>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</si>
  <si>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</si>
  <si>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</si>
  <si>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</si>
  <si>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</si>
  <si>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</si>
  <si>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</si>
  <si>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</si>
  <si>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</si>
  <si>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</si>
  <si>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</si>
  <si>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</si>
  <si>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</si>
  <si>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</si>
  <si>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</si>
  <si>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</si>
  <si>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</si>
  <si>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</si>
  <si>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</si>
  <si>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</si>
  <si>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</si>
  <si>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</si>
  <si>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</si>
  <si>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</si>
  <si>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</si>
  <si>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</si>
  <si>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</si>
  <si>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</si>
  <si>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</si>
  <si>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</si>
  <si>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</si>
  <si>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</si>
  <si>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</si>
  <si>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</si>
  <si>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</si>
  <si>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</si>
  <si>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</si>
  <si>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</si>
  <si>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</si>
  <si>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</si>
  <si>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</si>
  <si>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</si>
  <si>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</si>
  <si>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</si>
  <si>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</si>
  <si>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</si>
  <si>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</si>
  <si>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</si>
  <si>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</si>
  <si>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</si>
  <si>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</si>
  <si>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</si>
  <si>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</si>
  <si>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</si>
  <si>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</si>
  <si>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</si>
  <si>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</si>
  <si>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</si>
  <si>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</si>
  <si>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</si>
  <si>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</si>
  <si>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</si>
  <si>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</si>
  <si>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</si>
  <si>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</si>
  <si>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</si>
  <si>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</si>
  <si>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</si>
  <si>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</si>
  <si>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</si>
  <si>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</si>
  <si>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</si>
  <si>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</si>
  <si>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</si>
  <si>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</si>
  <si>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</si>
  <si>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</si>
  <si>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</si>
  <si>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</si>
  <si>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</si>
  <si>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</si>
  <si>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</si>
  <si>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</si>
  <si>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</si>
  <si>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</si>
  <si>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</si>
  <si>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</si>
  <si>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</si>
  <si>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</si>
  <si>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</si>
  <si>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</si>
  <si>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</si>
  <si>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</si>
  <si>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</si>
  <si>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</si>
  <si>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</si>
  <si>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</si>
  <si>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</si>
  <si>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</si>
  <si>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</si>
  <si>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</si>
  <si>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</si>
  <si>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</si>
  <si>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</si>
  <si>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</si>
  <si>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</si>
  <si>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</si>
  <si>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</si>
  <si>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</si>
  <si>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</si>
  <si>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</si>
  <si>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</si>
  <si>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</si>
  <si>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</si>
  <si>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</si>
  <si>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</si>
  <si>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</si>
  <si>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</si>
  <si>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</si>
  <si>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</si>
  <si>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</si>
  <si>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</si>
  <si>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</si>
  <si>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</si>
  <si>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</si>
  <si>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</si>
  <si>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</si>
  <si>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</si>
  <si>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</si>
  <si>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</si>
  <si>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</si>
  <si>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</si>
  <si>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</si>
  <si>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</si>
  <si>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</si>
  <si>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</si>
  <si>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</si>
  <si>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</si>
  <si>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</si>
  <si>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</si>
  <si>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</si>
  <si>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</si>
  <si>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</si>
  <si>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</si>
  <si>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</si>
  <si>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</si>
  <si>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</si>
  <si>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</si>
  <si>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</si>
  <si>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</si>
  <si>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</si>
  <si>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</si>
  <si>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</si>
  <si>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</si>
  <si>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</si>
  <si>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</si>
  <si>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</si>
  <si>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</si>
  <si>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</si>
  <si>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</si>
  <si>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</si>
  <si>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</si>
  <si>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</si>
  <si>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</si>
  <si>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</si>
  <si>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</si>
  <si>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</si>
  <si>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</si>
  <si>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</si>
  <si>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</si>
  <si>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</si>
  <si>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</si>
  <si>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</si>
  <si>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</si>
  <si>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</si>
  <si>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</si>
  <si>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</si>
  <si>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</si>
  <si>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</si>
  <si>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</si>
  <si>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</si>
  <si>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</si>
  <si>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</si>
  <si>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</si>
  <si>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</si>
  <si>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</si>
  <si>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</si>
  <si>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</si>
  <si>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</si>
  <si>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</si>
  <si>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</si>
  <si>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</si>
  <si>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</si>
  <si>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</si>
  <si>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</si>
  <si>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</si>
  <si>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</si>
  <si>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</si>
  <si>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</si>
  <si>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</si>
  <si>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</si>
  <si>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</si>
  <si>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</si>
  <si>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</si>
  <si>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</si>
  <si>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</si>
  <si>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</si>
  <si>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</si>
  <si>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</si>
  <si>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</si>
  <si>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</si>
  <si>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</si>
  <si>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</si>
  <si>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</si>
  <si>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</si>
  <si>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</si>
  <si>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</si>
  <si>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</si>
  <si>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</si>
  <si>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</si>
  <si>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</si>
  <si>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</si>
  <si>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</si>
  <si>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</si>
  <si>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</si>
  <si>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</si>
  <si>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</si>
  <si>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</si>
  <si>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</si>
  <si>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</si>
  <si>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</si>
  <si>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</si>
  <si>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</si>
  <si>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</si>
  <si>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</si>
  <si>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</si>
  <si>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</si>
  <si>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</si>
  <si>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</si>
  <si>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</si>
  <si>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</si>
  <si>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</si>
  <si>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</si>
  <si>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</si>
  <si>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</si>
  <si>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</si>
  <si>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</si>
  <si>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</si>
  <si>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</si>
  <si>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</si>
  <si>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</si>
  <si>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</si>
  <si>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</si>
  <si>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</si>
  <si>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</si>
  <si>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</si>
  <si>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</si>
  <si>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</si>
  <si>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</si>
  <si>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</si>
  <si>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</si>
  <si>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</si>
  <si>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</si>
  <si>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</si>
  <si>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</si>
  <si>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</si>
  <si>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</si>
  <si>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</si>
  <si>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</si>
  <si>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</si>
  <si>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</si>
  <si>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</si>
  <si>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</si>
  <si>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</si>
  <si>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</si>
  <si>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</si>
  <si>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</si>
  <si>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</si>
  <si>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</si>
  <si>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</si>
  <si>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</si>
  <si>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</si>
  <si>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</si>
  <si>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</si>
  <si>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</si>
  <si>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</si>
  <si>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</si>
  <si>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</si>
  <si>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</si>
  <si>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</si>
  <si>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</si>
  <si>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</si>
  <si>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</si>
  <si>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</si>
  <si>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</si>
  <si>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</si>
  <si>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</si>
  <si>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</si>
  <si>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</si>
  <si>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</si>
  <si>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</si>
  <si>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</si>
  <si>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</si>
  <si>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</si>
  <si>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</si>
  <si>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</si>
  <si>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</si>
  <si>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</si>
  <si>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</si>
  <si>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</si>
  <si>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</si>
  <si>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</si>
  <si>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</si>
  <si>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</si>
  <si>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</si>
  <si>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</si>
  <si>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</si>
  <si>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</si>
  <si>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</si>
  <si>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</si>
  <si>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</si>
  <si>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</si>
  <si>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</si>
  <si>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</si>
  <si>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</si>
  <si>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</si>
  <si>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</si>
  <si>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</si>
  <si>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</si>
  <si>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</si>
  <si>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</si>
  <si>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</si>
  <si>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</si>
  <si>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</si>
  <si>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</si>
  <si>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</si>
  <si>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</si>
  <si>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</si>
  <si>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</si>
  <si>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</si>
  <si>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</si>
  <si>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</si>
  <si>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</si>
  <si>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</si>
  <si>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</si>
  <si>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</si>
  <si>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</si>
  <si>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</si>
  <si>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</si>
  <si>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</si>
  <si>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</si>
  <si>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</si>
  <si>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</si>
  <si>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</si>
  <si>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</si>
  <si>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</si>
  <si>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</si>
  <si>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</si>
  <si>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</si>
  <si>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</si>
  <si>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</si>
  <si>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</si>
  <si>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</si>
  <si>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</si>
  <si>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</si>
  <si>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</si>
  <si>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</si>
  <si>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</si>
  <si>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</si>
  <si>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</si>
  <si>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</si>
  <si>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</si>
  <si>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</si>
  <si>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</si>
  <si>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</si>
  <si>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</si>
  <si>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</si>
  <si>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</si>
  <si>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</si>
  <si>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</si>
  <si>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</si>
  <si>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</si>
  <si>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</si>
  <si>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</si>
  <si>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</si>
  <si>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</si>
  <si>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</si>
  <si>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</si>
  <si>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</si>
  <si>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</si>
  <si>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</si>
  <si>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</si>
  <si>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</si>
  <si>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</si>
  <si>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</si>
  <si>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</si>
  <si>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</si>
  <si>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</si>
  <si>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</si>
  <si>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</si>
  <si>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</si>
  <si>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</si>
  <si>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</si>
  <si>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</si>
  <si>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</si>
  <si>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</si>
  <si>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</si>
  <si>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</si>
  <si>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</si>
  <si>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</si>
  <si>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</si>
  <si>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</si>
  <si>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</si>
  <si>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</si>
  <si>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</si>
  <si>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</si>
  <si>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</si>
  <si>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</si>
  <si>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</si>
  <si>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</si>
  <si>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</si>
  <si>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</si>
  <si>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</si>
  <si>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</si>
  <si>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</si>
  <si>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</si>
  <si>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</si>
  <si>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</si>
  <si>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</si>
  <si>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</si>
  <si>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</si>
  <si>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</si>
  <si>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</si>
  <si>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</si>
  <si>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</si>
  <si>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</si>
  <si>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</si>
  <si>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</si>
  <si>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</si>
  <si>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</si>
  <si>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</si>
  <si>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</si>
  <si>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</si>
  <si>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</si>
  <si>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</si>
  <si>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</si>
  <si>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</si>
  <si>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</si>
  <si>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</si>
  <si>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</si>
  <si>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</si>
  <si>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</si>
  <si>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</si>
  <si>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</si>
  <si>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</si>
  <si>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</si>
  <si>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</si>
  <si>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</si>
  <si>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</si>
  <si>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</si>
  <si>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</si>
  <si>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</si>
  <si>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</si>
  <si>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</si>
  <si>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</si>
  <si>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</si>
  <si>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</si>
  <si>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</si>
  <si>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</si>
  <si>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</si>
  <si>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</si>
  <si>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</si>
  <si>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</si>
  <si>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</si>
  <si>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</si>
  <si>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</si>
  <si>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</si>
  <si>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</si>
  <si>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</si>
  <si>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</si>
  <si>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</si>
  <si>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</si>
  <si>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</si>
  <si>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</si>
  <si>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</si>
  <si>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</si>
  <si>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</si>
  <si>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</si>
  <si>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</si>
  <si>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</si>
  <si>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</si>
  <si>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</si>
  <si>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</si>
  <si>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</si>
  <si>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</si>
  <si>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</si>
  <si>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</si>
  <si>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</si>
  <si>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</si>
  <si>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</si>
  <si>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</si>
  <si>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</si>
  <si>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</si>
  <si>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</si>
  <si>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</si>
  <si>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</si>
  <si>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</si>
  <si>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</si>
  <si>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</si>
  <si>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</si>
  <si>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</si>
  <si>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</si>
  <si>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</si>
  <si>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</si>
  <si>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</si>
  <si>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</si>
  <si>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</si>
  <si>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</si>
  <si>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</si>
  <si>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</si>
  <si>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</si>
  <si>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</si>
  <si>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</si>
  <si>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</si>
  <si>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</si>
  <si>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</si>
  <si>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</si>
  <si>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</si>
  <si>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</si>
  <si>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</si>
  <si>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</si>
  <si>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</si>
  <si>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</si>
  <si>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</si>
  <si>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</si>
  <si>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</si>
  <si>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</si>
  <si>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</si>
  <si>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</si>
  <si>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</si>
  <si>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</si>
  <si>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</si>
  <si>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</si>
  <si>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</si>
  <si>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</si>
  <si>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</si>
  <si>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</si>
  <si>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</si>
  <si>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</si>
  <si>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</si>
  <si>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</si>
  <si>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</si>
  <si>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</si>
  <si>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</si>
  <si>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</si>
  <si>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</si>
  <si>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</si>
  <si>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</si>
  <si>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</si>
  <si>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</si>
  <si>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</si>
  <si>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</si>
  <si>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</si>
  <si>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</si>
  <si>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</si>
  <si>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</si>
  <si>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</si>
  <si>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</si>
  <si>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</si>
  <si>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</si>
  <si>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</si>
  <si>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</si>
  <si>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</si>
  <si>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</si>
  <si>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</si>
  <si>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</si>
  <si>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</si>
  <si>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</si>
  <si>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</si>
  <si>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</si>
  <si>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</si>
  <si>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</si>
  <si>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</si>
  <si>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</si>
  <si>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</si>
  <si>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</si>
  <si>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</si>
  <si>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</si>
  <si>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</si>
  <si>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</si>
  <si>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</si>
  <si>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</si>
  <si>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</si>
  <si>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</si>
  <si>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</si>
  <si>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</si>
  <si>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</si>
  <si>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</si>
  <si>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</si>
  <si>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</si>
  <si>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</si>
  <si>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</si>
  <si>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</si>
  <si>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</si>
  <si>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</si>
  <si>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</si>
  <si>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</si>
  <si>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</si>
  <si>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</si>
  <si>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</si>
  <si>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</si>
  <si>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</si>
  <si>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</si>
  <si>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</si>
  <si>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</si>
  <si>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</si>
  <si>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</si>
  <si>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</si>
  <si>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</si>
  <si>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</si>
  <si>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</si>
  <si>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</si>
  <si>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</si>
  <si>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</si>
  <si>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</si>
  <si>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</si>
  <si>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</si>
  <si>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</si>
  <si>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</si>
  <si>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</si>
  <si>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</si>
  <si>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</si>
  <si>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</si>
  <si>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</si>
  <si>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</si>
  <si>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</si>
  <si>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</si>
  <si>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</si>
  <si>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</si>
  <si>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</si>
  <si>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</si>
  <si>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</si>
  <si>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</si>
  <si>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</si>
  <si>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</si>
  <si>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</si>
  <si>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</si>
  <si>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</si>
  <si>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</si>
  <si>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</si>
  <si>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</si>
  <si>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</si>
  <si>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</si>
  <si>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</si>
  <si>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</si>
  <si>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</si>
  <si>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</si>
  <si>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</si>
  <si>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</si>
  <si>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</si>
  <si>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</si>
  <si>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</si>
  <si>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</si>
  <si>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</si>
  <si>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</si>
  <si>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</si>
  <si>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</si>
  <si>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</si>
  <si>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</si>
  <si>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</si>
  <si>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</si>
  <si>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</si>
  <si>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</si>
  <si>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</si>
  <si>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</si>
  <si>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</si>
  <si>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</si>
  <si>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</si>
  <si>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</si>
  <si>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</si>
  <si>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</si>
  <si>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</si>
  <si>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</si>
  <si>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</si>
  <si>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</si>
  <si>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</si>
  <si>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</si>
  <si>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</si>
  <si>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</si>
  <si>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</si>
  <si>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</si>
  <si>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</si>
  <si>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</si>
  <si>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</si>
  <si>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</si>
  <si>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</si>
  <si>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</si>
  <si>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</si>
  <si>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</si>
  <si>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</si>
  <si>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</si>
  <si>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</si>
  <si>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</si>
  <si>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</si>
  <si>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</si>
  <si>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</si>
  <si>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</si>
  <si>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</si>
  <si>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</si>
  <si>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</si>
  <si>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</si>
  <si>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</si>
  <si>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</si>
  <si>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</si>
  <si>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</si>
  <si>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</si>
  <si>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</si>
  <si>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</si>
  <si>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</si>
  <si>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</si>
  <si>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</si>
  <si>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</si>
  <si>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</si>
  <si>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</si>
  <si>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</si>
  <si>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</si>
  <si>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</si>
  <si>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</si>
  <si>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</si>
  <si>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</si>
  <si>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</si>
  <si>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</si>
  <si>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</si>
  <si>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</si>
  <si>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</si>
  <si>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</si>
  <si>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</si>
  <si>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</si>
  <si>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</si>
  <si>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</si>
  <si>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</si>
  <si>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</si>
  <si>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</si>
  <si>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</si>
  <si>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</si>
  <si>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</si>
  <si>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</si>
  <si>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</si>
  <si>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</si>
  <si>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</si>
  <si>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</si>
  <si>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</si>
  <si>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</si>
  <si>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</si>
  <si>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</si>
  <si>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</si>
  <si>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</si>
  <si>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</si>
  <si>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</si>
  <si>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</si>
  <si>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</si>
  <si>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</si>
  <si>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</si>
  <si>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</si>
  <si>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</si>
  <si>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</si>
  <si>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</si>
  <si>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</si>
  <si>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</si>
  <si>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</si>
  <si>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</si>
  <si>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</si>
  <si>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</si>
  <si>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</si>
  <si>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</si>
  <si>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</si>
  <si>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</si>
  <si>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</si>
  <si>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</si>
  <si>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</si>
  <si>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</si>
  <si>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</si>
  <si>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</si>
  <si>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</si>
  <si>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</si>
  <si>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</si>
  <si>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</si>
  <si>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</si>
  <si>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</si>
  <si>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</si>
  <si>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</si>
  <si>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</si>
  <si>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</si>
  <si>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</si>
  <si>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</si>
  <si>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</si>
  <si>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</si>
  <si>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</si>
  <si>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</si>
  <si>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</si>
  <si>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</si>
  <si>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</si>
  <si>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</si>
  <si>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</si>
  <si>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</si>
  <si>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</si>
  <si>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</si>
  <si>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</si>
  <si>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</si>
  <si>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</si>
  <si>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</si>
  <si>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</si>
  <si>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</si>
  <si>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</si>
  <si>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</si>
  <si>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</si>
  <si>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</si>
  <si>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</si>
  <si>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</si>
  <si>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</si>
  <si>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</si>
  <si>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</si>
  <si>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</si>
  <si>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</si>
  <si>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</si>
  <si>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</si>
  <si>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</si>
  <si>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</si>
  <si>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</si>
  <si>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</si>
  <si>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</si>
  <si>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</si>
  <si>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</si>
  <si>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</si>
  <si>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</si>
  <si>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</si>
  <si>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</si>
  <si>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</si>
  <si>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</si>
  <si>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</si>
  <si>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</si>
  <si>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</si>
  <si>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</si>
  <si>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</si>
  <si>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</si>
  <si>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</si>
  <si>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</si>
  <si>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</si>
  <si>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</si>
  <si>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</si>
  <si>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</si>
  <si>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</si>
  <si>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</si>
  <si>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</si>
  <si>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</si>
  <si>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</si>
  <si>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</si>
  <si>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</si>
  <si>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</si>
  <si>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</si>
  <si>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</si>
  <si>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</si>
  <si>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</si>
  <si>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</si>
  <si>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</si>
  <si>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</si>
  <si>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</si>
  <si>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</si>
  <si>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</si>
  <si>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</si>
  <si>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</si>
  <si>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</si>
  <si>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</si>
  <si>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</si>
  <si>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</si>
  <si>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</si>
  <si>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</si>
  <si>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</si>
  <si>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</si>
  <si>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</si>
  <si>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</si>
  <si>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</si>
  <si>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</si>
  <si>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</si>
  <si>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</si>
  <si>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</si>
  <si>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</si>
  <si>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</si>
  <si>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</si>
  <si>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</si>
  <si>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</si>
  <si>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</si>
  <si>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</si>
  <si>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</si>
  <si>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</si>
  <si>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</si>
  <si>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</si>
  <si>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</si>
  <si>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</si>
  <si>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</si>
  <si>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</si>
  <si>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</si>
  <si>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</si>
  <si>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</si>
  <si>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</si>
  <si>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</si>
  <si>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</si>
  <si>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</si>
  <si>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</si>
  <si>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</si>
  <si>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</si>
  <si>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</si>
  <si>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</si>
  <si>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</si>
  <si>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</si>
  <si>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</si>
  <si>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</si>
  <si>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</si>
  <si>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</si>
  <si>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</si>
  <si>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</si>
  <si>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</si>
  <si>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</si>
  <si>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</si>
  <si>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</si>
  <si>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</si>
  <si>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</si>
  <si>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</si>
  <si>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</si>
  <si>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</si>
  <si>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</si>
  <si>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</si>
  <si>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</si>
  <si>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</si>
  <si>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</si>
  <si>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</si>
  <si>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</si>
  <si>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</si>
  <si>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</si>
  <si>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</si>
  <si>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</si>
  <si>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</si>
  <si>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</si>
  <si>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</si>
  <si>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</si>
  <si>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</si>
  <si>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</si>
  <si>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</si>
  <si>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</si>
  <si>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</si>
  <si>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</si>
  <si>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</si>
  <si>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</si>
  <si>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</si>
  <si>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</si>
  <si>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</si>
  <si>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</si>
  <si>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</si>
  <si>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</si>
  <si>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</si>
  <si>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</si>
  <si>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</si>
  <si>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</si>
  <si>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</si>
  <si>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</si>
  <si>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</si>
  <si>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</si>
  <si>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</si>
  <si>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</si>
  <si>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</si>
  <si>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</si>
  <si>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</si>
  <si>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</si>
  <si>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</si>
  <si>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</si>
  <si>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</si>
  <si>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</si>
  <si>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</si>
  <si>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</si>
  <si>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</si>
  <si>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</si>
  <si>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</si>
  <si>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</si>
  <si>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</si>
  <si>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</si>
  <si>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</si>
  <si>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</si>
  <si>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</si>
  <si>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</si>
  <si>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</si>
  <si>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</si>
  <si>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</si>
  <si>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</si>
  <si>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</si>
  <si>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</si>
  <si>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</si>
  <si>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</si>
  <si>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</si>
  <si>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</si>
  <si>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</si>
  <si>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</si>
  <si>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</si>
  <si>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</si>
  <si>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</si>
  <si>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</si>
  <si>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</si>
  <si>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</si>
  <si>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</si>
  <si>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</si>
  <si>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</si>
  <si>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</si>
  <si>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</si>
  <si>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</si>
  <si>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</si>
  <si>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</si>
  <si>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</si>
  <si>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</si>
  <si>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</si>
  <si>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</si>
  <si>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</si>
  <si>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</si>
  <si>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</si>
  <si>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</si>
  <si>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</si>
  <si>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</si>
  <si>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</si>
  <si>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</si>
  <si>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</si>
  <si>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</si>
  <si>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</si>
  <si>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</si>
  <si>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</si>
  <si>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</si>
  <si>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</si>
  <si>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</si>
  <si>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</si>
  <si>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</si>
  <si>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</si>
  <si>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</si>
  <si>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</si>
  <si>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</si>
  <si>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</si>
  <si>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</si>
  <si>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</si>
  <si>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</si>
  <si>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</si>
  <si>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</si>
  <si>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</si>
  <si>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</si>
  <si>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</si>
  <si>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</si>
  <si>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</si>
  <si>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</si>
  <si>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</si>
  <si>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</si>
  <si>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</si>
  <si>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</si>
  <si>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</si>
  <si>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</si>
  <si>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</si>
  <si>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</si>
  <si>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</si>
  <si>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</si>
  <si>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</si>
  <si>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</si>
  <si>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</si>
  <si>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</si>
  <si>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</si>
  <si>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</si>
  <si>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</si>
  <si>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</si>
  <si>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</si>
  <si>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</si>
  <si>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</si>
  <si>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</si>
  <si>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</si>
  <si>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</si>
  <si>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</si>
  <si>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</si>
  <si>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</si>
  <si>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</si>
  <si>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</si>
  <si>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</si>
  <si>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</si>
  <si>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</si>
  <si>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</si>
  <si>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</si>
  <si>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</si>
  <si>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</si>
  <si>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</si>
  <si>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</si>
  <si>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</si>
  <si>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</si>
  <si>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</si>
  <si>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</si>
  <si>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</si>
  <si>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</si>
  <si>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</si>
  <si>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</si>
  <si>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</si>
  <si>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</si>
  <si>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</si>
  <si>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</si>
  <si>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</si>
  <si>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</si>
  <si>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</si>
  <si>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</si>
  <si>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</si>
  <si>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</si>
  <si>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</si>
  <si>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</si>
  <si>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</si>
  <si>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</si>
  <si>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</si>
  <si>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</si>
  <si>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</si>
  <si>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</si>
  <si>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</si>
  <si>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</si>
  <si>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</si>
  <si>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</si>
  <si>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</si>
  <si>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</si>
  <si>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</si>
  <si>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</si>
  <si>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</si>
  <si>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</si>
  <si>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</si>
  <si>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</si>
  <si>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</si>
  <si>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</si>
  <si>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</si>
  <si>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</si>
  <si>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</si>
  <si>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</si>
  <si>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</si>
  <si>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</si>
  <si>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</si>
  <si>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</si>
  <si>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</si>
  <si>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</si>
  <si>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</si>
  <si>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</si>
  <si>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</si>
  <si>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</si>
  <si>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</si>
  <si>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</si>
  <si>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</si>
  <si>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</si>
  <si>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</si>
  <si>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</si>
  <si>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</si>
  <si>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</si>
  <si>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</si>
  <si>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</si>
  <si>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</si>
  <si>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</si>
  <si>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</si>
  <si>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</si>
  <si>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</si>
  <si>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</si>
  <si>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</si>
  <si>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</si>
  <si>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</si>
  <si>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</si>
  <si>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</si>
  <si>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</si>
  <si>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</si>
  <si>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</si>
  <si>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</si>
  <si>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</si>
  <si>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</si>
  <si>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</si>
  <si>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</si>
  <si>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</si>
  <si>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</si>
  <si>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</si>
  <si>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</si>
  <si>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</si>
  <si>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</si>
  <si>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</si>
  <si>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</si>
  <si>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</si>
  <si>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</si>
  <si>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</si>
  <si>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</si>
  <si>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</si>
  <si>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</si>
  <si>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</si>
  <si>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</si>
  <si>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</si>
  <si>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</si>
  <si>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</si>
  <si>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</si>
  <si>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</si>
  <si>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</si>
  <si>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</si>
  <si>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</si>
  <si>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</si>
  <si>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</si>
  <si>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</si>
  <si>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</si>
  <si>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</si>
  <si>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</si>
  <si>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</si>
  <si>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</si>
  <si>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</si>
  <si>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</si>
  <si>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</si>
  <si>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</si>
  <si>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</si>
  <si>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</si>
  <si>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</si>
  <si>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</si>
  <si>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</si>
  <si>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</si>
  <si>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</si>
  <si>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</si>
  <si>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</si>
  <si>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</si>
  <si>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</si>
  <si>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</si>
  <si>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</si>
  <si>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</si>
  <si>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</si>
  <si>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</si>
  <si>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</si>
  <si>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</si>
  <si>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</si>
  <si>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</si>
  <si>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</si>
  <si>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</si>
  <si>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</si>
  <si>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</si>
  <si>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</si>
  <si>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</si>
  <si>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</si>
  <si>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</si>
  <si>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</si>
  <si>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</si>
  <si>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</si>
  <si>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</si>
  <si>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</si>
  <si>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</si>
  <si>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</si>
  <si>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</si>
  <si>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</si>
  <si>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</si>
  <si>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</si>
  <si>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</si>
  <si>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</si>
  <si>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</si>
  <si>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</si>
  <si>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</si>
  <si>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</si>
  <si>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</si>
  <si>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</si>
  <si>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</si>
  <si>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</si>
  <si>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</si>
  <si>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</si>
  <si>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</si>
  <si>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</si>
  <si>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</si>
  <si>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</si>
  <si>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</si>
  <si>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</si>
  <si>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</si>
  <si>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</si>
  <si>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</si>
  <si>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</si>
  <si>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</si>
  <si>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</si>
  <si>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</si>
  <si>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</si>
  <si>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</si>
  <si>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</si>
  <si>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</si>
  <si>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</si>
  <si>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</si>
  <si>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</si>
  <si>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</si>
  <si>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</si>
  <si>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</si>
  <si>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</si>
  <si>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</si>
  <si>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</si>
  <si>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</si>
  <si>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</si>
  <si>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</si>
  <si>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</si>
  <si>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</si>
  <si>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</si>
  <si>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</si>
  <si>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</si>
  <si>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</si>
  <si>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</si>
  <si>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</si>
  <si>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</si>
  <si>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</si>
  <si>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</si>
  <si>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</si>
  <si>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</si>
  <si>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</si>
  <si>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</si>
  <si>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</si>
  <si>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</si>
  <si>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</si>
  <si>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</si>
  <si>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</si>
  <si>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</si>
  <si>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</si>
  <si>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</si>
  <si>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</si>
  <si>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</si>
  <si>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</si>
  <si>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</si>
  <si>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</si>
  <si>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</si>
  <si>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</si>
  <si>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</si>
  <si>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</si>
  <si>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</si>
  <si>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</si>
  <si>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</si>
  <si>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</si>
  <si>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</si>
  <si>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</si>
  <si>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</si>
  <si>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</si>
  <si>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</si>
  <si>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</si>
  <si>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</si>
  <si>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</si>
  <si>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</si>
  <si>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</si>
  <si>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</si>
  <si>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</si>
  <si>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</si>
  <si>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</si>
  <si>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</si>
  <si>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</si>
  <si>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</si>
  <si>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</si>
  <si>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</si>
  <si>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</si>
  <si>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</si>
  <si>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</si>
  <si>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</si>
  <si>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</si>
  <si>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</si>
  <si>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</si>
  <si>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</si>
  <si>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</si>
  <si>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</si>
  <si>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</si>
  <si>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</si>
  <si>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</si>
  <si>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</si>
  <si>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</si>
  <si>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</si>
  <si>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</si>
  <si>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</si>
  <si>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</si>
  <si>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</si>
  <si>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</si>
  <si>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</si>
  <si>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</si>
  <si>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</si>
  <si>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</si>
  <si>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</si>
  <si>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</si>
  <si>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</si>
  <si>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</si>
  <si>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</si>
  <si>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</si>
  <si>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</si>
  <si>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</si>
  <si>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</si>
  <si>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</si>
  <si>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</si>
  <si>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</si>
  <si>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</si>
  <si>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</si>
  <si>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</si>
  <si>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</si>
  <si>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</si>
  <si>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</si>
  <si>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</si>
  <si>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</si>
  <si>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</si>
  <si>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</si>
  <si>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</si>
  <si>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</si>
  <si>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</si>
  <si>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</si>
  <si>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</si>
  <si>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</si>
  <si>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</si>
  <si>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</si>
  <si>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</si>
  <si>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</si>
  <si>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</si>
  <si>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</si>
  <si>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</si>
  <si>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</si>
  <si>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</si>
  <si>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</si>
  <si>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</si>
  <si>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</si>
  <si>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</si>
  <si>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</si>
  <si>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</si>
  <si>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</si>
  <si>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</si>
  <si>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</si>
  <si>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</si>
  <si>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</si>
  <si>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</si>
  <si>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</si>
  <si>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</si>
  <si>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</si>
  <si>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</si>
  <si>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</si>
  <si>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</si>
  <si>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</si>
  <si>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</si>
  <si>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</si>
  <si>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</si>
  <si>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</si>
  <si>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</si>
  <si>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</si>
  <si>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</si>
  <si>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</si>
  <si>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</si>
  <si>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</si>
  <si>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</si>
  <si>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</si>
  <si>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</si>
  <si>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</si>
  <si>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</si>
  <si>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</si>
  <si>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</si>
  <si>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</si>
  <si>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</si>
  <si>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</si>
  <si>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</si>
  <si>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</si>
  <si>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</si>
  <si>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</si>
  <si>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</si>
  <si>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</si>
  <si>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</si>
  <si>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</si>
  <si>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</si>
  <si>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</si>
  <si>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</si>
  <si>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</si>
  <si>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</si>
  <si>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</si>
  <si>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</si>
  <si>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</si>
  <si>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</si>
  <si>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</si>
  <si>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</si>
  <si>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</si>
  <si>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</si>
  <si>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</si>
  <si>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</si>
  <si>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</si>
  <si>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</si>
  <si>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</si>
  <si>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</si>
  <si>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</si>
  <si>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</si>
  <si>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</si>
  <si>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</si>
  <si>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</si>
  <si>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</si>
  <si>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</si>
  <si>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</si>
  <si>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</si>
  <si>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</si>
  <si>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</si>
  <si>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</si>
  <si>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</si>
  <si>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</si>
  <si>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</si>
  <si>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</si>
  <si>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</si>
  <si>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</si>
  <si>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</si>
  <si>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</si>
  <si>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</si>
  <si>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</si>
  <si>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</si>
  <si>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</si>
  <si>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</si>
  <si>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</si>
  <si>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</si>
  <si>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</si>
  <si>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</si>
  <si>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</si>
  <si>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</si>
  <si>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</si>
  <si>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</si>
  <si>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</si>
  <si>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</si>
  <si>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</si>
  <si>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</si>
  <si>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</si>
  <si>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</si>
  <si>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</si>
  <si>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</si>
  <si>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</si>
  <si>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</si>
  <si>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</si>
  <si>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</si>
  <si>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</si>
  <si>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</si>
  <si>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</si>
  <si>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</si>
  <si>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</si>
  <si>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</si>
  <si>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</si>
  <si>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</si>
  <si>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</si>
  <si>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</si>
  <si>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</si>
  <si>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</si>
  <si>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</si>
  <si>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</si>
  <si>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</si>
  <si>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</si>
  <si>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</si>
  <si>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</si>
  <si>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</si>
  <si>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</si>
  <si>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</si>
  <si>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</si>
  <si>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</si>
  <si>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</si>
  <si>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</si>
  <si>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</si>
  <si>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</si>
  <si>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</si>
  <si>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</si>
  <si>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</si>
  <si>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</si>
  <si>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</si>
  <si>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</si>
  <si>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</si>
  <si>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</si>
  <si>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</si>
  <si>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</si>
  <si>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</si>
  <si>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</si>
  <si>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</si>
  <si>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</si>
  <si>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</si>
  <si>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</si>
  <si>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</si>
  <si>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</si>
  <si>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</si>
  <si>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</si>
  <si>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</si>
  <si>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</si>
  <si>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</si>
  <si>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</si>
  <si>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</si>
  <si>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</si>
  <si>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</si>
  <si>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</si>
  <si>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</si>
  <si>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</si>
  <si>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</si>
  <si>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</si>
  <si>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</si>
  <si>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</si>
  <si>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</si>
  <si>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</si>
  <si>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</si>
  <si>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</si>
  <si>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</si>
  <si>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</si>
  <si>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</si>
  <si>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</si>
  <si>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</si>
  <si>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</si>
  <si>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</si>
  <si>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</si>
  <si>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</si>
  <si>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</si>
  <si>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</si>
  <si>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</si>
  <si>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</si>
  <si>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</si>
  <si>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</si>
  <si>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</si>
  <si>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</si>
  <si>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</si>
  <si>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</si>
  <si>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</si>
  <si>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</si>
  <si>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</si>
  <si>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</si>
  <si>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</si>
  <si>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</si>
  <si>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</si>
  <si>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</si>
  <si>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</si>
  <si>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</si>
  <si>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</si>
  <si>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</si>
  <si>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</si>
  <si>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</si>
  <si>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</si>
  <si>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</si>
  <si>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</si>
  <si>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</si>
  <si>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</si>
  <si>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</si>
  <si>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</si>
  <si>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</si>
  <si>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</si>
  <si>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</si>
  <si>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</si>
  <si>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</si>
  <si>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</si>
  <si>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</si>
  <si>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</si>
  <si>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</si>
  <si>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</si>
  <si>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</si>
  <si>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</si>
  <si>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</si>
  <si>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</si>
  <si>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</si>
  <si>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</si>
  <si>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</si>
  <si>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</si>
  <si>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</si>
  <si>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</si>
  <si>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</si>
  <si>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</si>
  <si>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</si>
  <si>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</si>
  <si>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</si>
  <si>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</si>
  <si>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</si>
  <si>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</si>
  <si>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</si>
  <si>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</si>
  <si>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</si>
  <si>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</si>
  <si>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</si>
  <si>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</si>
  <si>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</si>
  <si>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</si>
  <si>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</si>
  <si>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</si>
  <si>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</si>
  <si>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</si>
  <si>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</si>
  <si>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</si>
  <si>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</si>
  <si>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</si>
  <si>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</si>
  <si>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</si>
  <si>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</si>
  <si>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</si>
  <si>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</si>
  <si>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</si>
  <si>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</si>
  <si>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</si>
  <si>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</si>
  <si>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</si>
  <si>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</si>
  <si>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</si>
  <si>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</si>
  <si>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</si>
  <si>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</si>
  <si>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</si>
  <si>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</si>
  <si>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</si>
  <si>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</si>
  <si>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</si>
  <si>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</si>
  <si>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</si>
  <si>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</si>
  <si>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</si>
  <si>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</si>
  <si>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</si>
  <si>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</si>
  <si>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</si>
  <si>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</si>
  <si>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</si>
  <si>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</si>
  <si>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</si>
  <si>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</si>
  <si>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</si>
  <si>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</si>
  <si>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</si>
  <si>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</si>
  <si>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</si>
  <si>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</si>
  <si>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</si>
  <si>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</si>
  <si>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</si>
  <si>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</si>
  <si>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</si>
  <si>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</si>
  <si>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</si>
  <si>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</si>
  <si>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</si>
  <si>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</si>
  <si>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</si>
  <si>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</si>
  <si>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</si>
  <si>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</si>
  <si>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</si>
  <si>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</si>
  <si>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</si>
  <si>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</si>
  <si>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</si>
  <si>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</si>
  <si>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</si>
  <si>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</si>
  <si>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</si>
  <si>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</si>
  <si>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</si>
  <si>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</si>
  <si>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</si>
  <si>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</si>
  <si>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</si>
  <si>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</si>
  <si>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</si>
  <si>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</si>
  <si>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</si>
  <si>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</si>
  <si>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</si>
  <si>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</si>
  <si>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</si>
  <si>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</si>
  <si>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</si>
  <si>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</si>
  <si>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</si>
  <si>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</si>
  <si>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</si>
  <si>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</si>
  <si>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</si>
  <si>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</si>
  <si>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</si>
  <si>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</si>
  <si>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</si>
  <si>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</si>
  <si>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</si>
  <si>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</si>
  <si>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</si>
  <si>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</si>
  <si>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</si>
  <si>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</si>
  <si>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</si>
  <si>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</si>
  <si>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</si>
  <si>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</si>
  <si>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</si>
  <si>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</si>
  <si>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</si>
  <si>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</si>
  <si>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</si>
  <si>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</si>
  <si>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</si>
  <si>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</si>
  <si>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</si>
  <si>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</si>
  <si>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</si>
  <si>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</si>
  <si>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</si>
  <si>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</si>
  <si>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</si>
  <si>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</si>
  <si>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</si>
  <si>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</si>
  <si>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</si>
  <si>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</si>
  <si>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</si>
  <si>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</si>
  <si>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</si>
  <si>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</si>
  <si>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</si>
  <si>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</si>
  <si>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</si>
  <si>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</si>
  <si>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</si>
  <si>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</si>
  <si>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</si>
  <si>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</si>
  <si>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</si>
  <si>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</si>
  <si>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</si>
  <si>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</si>
  <si>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</si>
  <si>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</si>
  <si>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</si>
  <si>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</si>
  <si>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</si>
  <si>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</si>
  <si>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</si>
  <si>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</si>
  <si>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</si>
  <si>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</si>
  <si>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</si>
  <si>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</si>
  <si>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</si>
  <si>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</si>
  <si>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</si>
  <si>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</si>
  <si>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</si>
  <si>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</si>
  <si>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</si>
  <si>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</si>
  <si>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</si>
  <si>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</si>
  <si>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</si>
  <si>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</si>
  <si>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</si>
  <si>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</si>
  <si>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</si>
  <si>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</si>
  <si>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</si>
  <si>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</si>
  <si>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</si>
  <si>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</si>
  <si>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</si>
  <si>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</si>
  <si>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</si>
  <si>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</si>
  <si>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</si>
  <si>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</si>
  <si>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</si>
  <si>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</si>
  <si>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</si>
  <si>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</si>
  <si>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</si>
  <si>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</si>
  <si>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</si>
  <si>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</si>
  <si>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</si>
  <si>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</si>
  <si>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</si>
  <si>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</si>
  <si>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</si>
  <si>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</si>
  <si>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</si>
  <si>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</si>
  <si>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</si>
  <si>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</si>
  <si>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</si>
  <si>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</si>
  <si>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</si>
  <si>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</si>
  <si>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</si>
  <si>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</si>
  <si>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</si>
  <si>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</si>
  <si>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</si>
  <si>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</si>
  <si>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</si>
  <si>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</si>
  <si>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</si>
  <si>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</si>
  <si>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</si>
  <si>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</si>
  <si>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</si>
  <si>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</si>
  <si>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</si>
  <si>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</si>
  <si>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</si>
  <si>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</si>
  <si>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</si>
  <si>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</si>
  <si>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</si>
  <si>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</si>
  <si>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</si>
  <si>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</si>
  <si>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</si>
  <si>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</si>
  <si>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</si>
  <si>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</si>
  <si>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</si>
  <si>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</si>
  <si>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</si>
  <si>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</si>
  <si>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</si>
  <si>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</si>
  <si>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</si>
  <si>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</si>
  <si>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</si>
  <si>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</si>
  <si>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</si>
  <si>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</si>
  <si>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</si>
  <si>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</si>
  <si>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</si>
  <si>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</si>
  <si>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</si>
  <si>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</si>
  <si>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</si>
  <si>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</si>
  <si>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</si>
  <si>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</si>
  <si>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</si>
  <si>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</si>
  <si>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</si>
  <si>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</si>
  <si>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</si>
  <si>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</si>
  <si>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</si>
  <si>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</si>
  <si>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</si>
  <si>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</si>
  <si>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</si>
  <si>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</si>
  <si>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</si>
  <si>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</si>
  <si>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</si>
  <si>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</si>
  <si>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</si>
  <si>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</si>
  <si>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</si>
  <si>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</si>
  <si>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</si>
  <si>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</si>
  <si>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</si>
  <si>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</si>
  <si>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</si>
  <si>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</si>
  <si>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</si>
  <si>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</si>
  <si>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</si>
  <si>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</si>
  <si>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</si>
  <si>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</si>
  <si>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</si>
  <si>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</si>
  <si>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</si>
  <si>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</si>
  <si>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</si>
  <si>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</si>
  <si>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</si>
  <si>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</si>
  <si>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</si>
  <si>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</si>
  <si>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</si>
  <si>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</si>
  <si>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</si>
  <si>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</si>
  <si>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</si>
  <si>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</si>
  <si>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</si>
  <si>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</si>
  <si>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</si>
  <si>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</si>
  <si>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</si>
  <si>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</si>
  <si>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</si>
  <si>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</si>
  <si>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</si>
  <si>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</si>
  <si>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</si>
  <si>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</si>
  <si>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</si>
  <si>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</si>
  <si>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</si>
  <si>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</si>
  <si>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</si>
  <si>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</si>
  <si>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</si>
  <si>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</si>
  <si>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</si>
  <si>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</si>
  <si>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</si>
  <si>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</si>
  <si>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</si>
  <si>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</si>
  <si>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</si>
  <si>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</si>
  <si>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</si>
  <si>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</si>
  <si>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</si>
  <si>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</si>
  <si>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</si>
  <si>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</si>
  <si>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</si>
  <si>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</si>
  <si>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</si>
  <si>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</si>
  <si>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</si>
  <si>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</si>
  <si>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</si>
  <si>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</si>
  <si>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</si>
  <si>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</si>
  <si>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</si>
  <si>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</si>
  <si>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</si>
  <si>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</si>
  <si>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</si>
  <si>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</si>
  <si>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</si>
  <si>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</si>
  <si>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</si>
  <si>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</si>
  <si>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</si>
  <si>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</si>
  <si>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</si>
  <si>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</si>
  <si>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</si>
  <si>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</si>
  <si>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</si>
  <si>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</si>
  <si>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</si>
  <si>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</si>
  <si>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</si>
  <si>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</si>
  <si>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</si>
  <si>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</si>
  <si>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</si>
  <si>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</si>
  <si>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</si>
  <si>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</si>
  <si>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</si>
  <si>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</si>
  <si>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</si>
  <si>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</si>
  <si>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</si>
  <si>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</si>
  <si>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</si>
  <si>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</si>
  <si>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</si>
  <si>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</si>
  <si>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</si>
  <si>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</si>
  <si>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</si>
  <si>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</si>
  <si>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</si>
  <si>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</si>
  <si>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</si>
  <si>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</si>
  <si>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</si>
  <si>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</si>
  <si>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</si>
  <si>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</si>
  <si>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</si>
  <si>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</si>
  <si>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</si>
  <si>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</si>
  <si>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</si>
  <si>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</si>
  <si>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</si>
  <si>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</si>
  <si>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</si>
  <si>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</si>
  <si>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</si>
  <si>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</si>
  <si>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</si>
  <si>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</si>
  <si>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</si>
  <si>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</si>
  <si>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</si>
  <si>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</si>
  <si>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</si>
  <si>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</si>
  <si>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</si>
  <si>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</si>
  <si>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</si>
  <si>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</si>
  <si>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</si>
  <si>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</si>
  <si>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</si>
  <si>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</si>
  <si>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</si>
  <si>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</si>
  <si>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</si>
  <si>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</si>
  <si>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</si>
  <si>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</si>
  <si>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</si>
  <si>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</si>
  <si>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</si>
  <si>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</si>
  <si>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</si>
  <si>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</si>
  <si>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</si>
  <si>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</si>
  <si>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</si>
  <si>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</si>
  <si>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</si>
  <si>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</si>
  <si>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</si>
  <si>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</si>
  <si>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</si>
  <si>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</si>
  <si>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</si>
  <si>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</si>
  <si>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</si>
  <si>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</si>
  <si>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</si>
  <si>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</si>
  <si>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</si>
  <si>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</si>
  <si>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</si>
  <si>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</si>
  <si>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</si>
  <si>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</si>
  <si>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</si>
  <si>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</si>
  <si>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</si>
  <si>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</si>
  <si>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</si>
  <si>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</si>
  <si>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</si>
  <si>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</si>
  <si>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</si>
  <si>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</si>
  <si>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</si>
  <si>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</si>
  <si>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</si>
  <si>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</si>
  <si>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</si>
  <si>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</si>
  <si>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</si>
  <si>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</si>
  <si>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</si>
  <si>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</si>
  <si>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</si>
  <si>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</si>
  <si>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</si>
  <si>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</si>
  <si>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</si>
  <si>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</si>
  <si>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</si>
  <si>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</si>
  <si>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</si>
  <si>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</si>
  <si>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</si>
  <si>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</si>
  <si>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</si>
  <si>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</si>
  <si>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</si>
  <si>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</si>
  <si>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</si>
  <si>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</si>
  <si>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</si>
  <si>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</si>
  <si>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</si>
  <si>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</si>
  <si>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</si>
  <si>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</si>
  <si>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</si>
  <si>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</si>
  <si>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</si>
  <si>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</si>
  <si>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</si>
  <si>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</si>
  <si>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</si>
  <si>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</si>
  <si>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</si>
  <si>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</si>
  <si>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</si>
  <si>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</si>
  <si>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</si>
  <si>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</si>
  <si>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</si>
  <si>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</si>
  <si>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</si>
  <si>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</si>
  <si>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</si>
  <si>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</si>
  <si>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</si>
  <si>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</si>
  <si>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</si>
  <si>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</si>
  <si>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</si>
  <si>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</si>
  <si>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</si>
  <si>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</si>
  <si>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</si>
  <si>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</si>
  <si>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</si>
  <si>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</si>
  <si>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</si>
  <si>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</si>
  <si>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</si>
  <si>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</si>
  <si>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</si>
  <si>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</si>
  <si>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</si>
  <si>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</si>
  <si>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</si>
  <si>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</si>
  <si>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</si>
  <si>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</si>
  <si>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</si>
  <si>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</si>
  <si>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</si>
  <si>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</si>
  <si>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</si>
  <si>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</si>
  <si>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</si>
  <si>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</si>
  <si>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</si>
  <si>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</si>
  <si>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</si>
  <si>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</si>
  <si>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</si>
  <si>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</si>
  <si>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</si>
  <si>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</si>
  <si>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</si>
  <si>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</si>
  <si>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</si>
  <si>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</si>
  <si>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</si>
  <si>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</si>
  <si>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</si>
  <si>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</si>
  <si>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</si>
  <si>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</si>
  <si>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</si>
  <si>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</si>
  <si>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</si>
  <si>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</si>
  <si>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</si>
  <si>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</si>
  <si>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</si>
  <si>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</si>
  <si>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</si>
  <si>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</si>
  <si>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</si>
  <si>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</si>
  <si>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</si>
  <si>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</si>
  <si>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</si>
  <si>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</si>
  <si>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</si>
  <si>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</si>
  <si>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</si>
  <si>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</si>
  <si>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</si>
  <si>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</si>
  <si>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</si>
  <si>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</si>
  <si>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</si>
  <si>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</si>
  <si>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</si>
  <si>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</si>
  <si>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</si>
  <si>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</si>
  <si>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</si>
  <si>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</si>
  <si>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</si>
  <si>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</si>
  <si>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</si>
  <si>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</si>
  <si>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</si>
  <si>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</si>
  <si>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</si>
  <si>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</si>
  <si>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</si>
  <si>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</si>
  <si>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</si>
  <si>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</si>
  <si>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</si>
  <si>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</si>
  <si>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</si>
  <si>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</si>
  <si>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</si>
  <si>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</si>
  <si>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</si>
  <si>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</si>
  <si>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</si>
  <si>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</si>
  <si>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</si>
  <si>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</si>
  <si>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</si>
  <si>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</si>
  <si>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</si>
  <si>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</si>
  <si>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</si>
  <si>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</si>
  <si>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</si>
  <si>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</si>
  <si>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</si>
  <si>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</si>
  <si>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</si>
  <si>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</si>
  <si>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</si>
  <si>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</si>
  <si>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</si>
  <si>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</si>
  <si>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</si>
  <si>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</si>
  <si>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</si>
  <si>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</si>
  <si>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</si>
  <si>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</si>
  <si>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</si>
  <si>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</si>
  <si>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</si>
  <si>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</si>
  <si>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</si>
  <si>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</si>
  <si>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</si>
  <si>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</si>
  <si>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</si>
  <si>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</si>
  <si>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</si>
  <si>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</si>
  <si>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</si>
  <si>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</si>
  <si>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</si>
  <si>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</si>
  <si>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</si>
  <si>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</si>
  <si>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</si>
  <si>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</si>
  <si>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</si>
  <si>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</si>
  <si>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</si>
  <si>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</si>
  <si>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</si>
  <si>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</si>
  <si>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</si>
  <si>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</si>
  <si>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</si>
  <si>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</si>
  <si>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</si>
  <si>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</si>
  <si>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</si>
  <si>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</si>
  <si>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</si>
  <si>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</si>
  <si>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</si>
  <si>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</si>
  <si>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</si>
  <si>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</si>
  <si>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</si>
  <si>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</si>
  <si>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</si>
  <si>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</si>
  <si>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</si>
  <si>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</si>
  <si>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</si>
  <si>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</si>
  <si>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</si>
  <si>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</si>
  <si>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</si>
  <si>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</si>
  <si>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</si>
  <si>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</si>
  <si>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</si>
  <si>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</si>
  <si>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</si>
  <si>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</si>
  <si>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</si>
  <si>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</si>
  <si>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</si>
  <si>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</si>
  <si>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</si>
  <si>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</si>
  <si>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</si>
  <si>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</si>
  <si>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</si>
  <si>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</si>
  <si>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</si>
  <si>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</si>
  <si>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</si>
  <si>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</si>
  <si>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</si>
  <si>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</si>
  <si>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</si>
  <si>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</si>
  <si>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</si>
  <si>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</si>
  <si>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</si>
  <si>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</si>
  <si>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</si>
  <si>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</si>
  <si>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</si>
  <si>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</si>
  <si>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</si>
  <si>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</si>
  <si>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</si>
  <si>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</si>
  <si>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</si>
  <si>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</si>
  <si>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</si>
  <si>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</si>
  <si>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</si>
  <si>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</si>
  <si>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</si>
  <si>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</si>
  <si>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</si>
  <si>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</si>
  <si>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</si>
  <si>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</si>
  <si>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</si>
  <si>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</si>
  <si>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</si>
  <si>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</si>
  <si>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</si>
  <si>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</si>
  <si>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</si>
  <si>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</si>
  <si>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</si>
  <si>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</si>
  <si>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</si>
  <si>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</si>
  <si>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</si>
  <si>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</si>
  <si>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</si>
  <si>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</si>
  <si>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</si>
  <si>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</si>
  <si>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</si>
  <si>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</si>
  <si>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</si>
  <si>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</si>
  <si>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</si>
  <si>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</si>
  <si>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</si>
  <si>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</si>
  <si>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</si>
  <si>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</si>
  <si>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</si>
  <si>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</si>
  <si>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</si>
  <si>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</si>
  <si>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</si>
  <si>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</si>
  <si>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</si>
  <si>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</si>
  <si>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</si>
  <si>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</si>
  <si>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</si>
  <si>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</si>
  <si>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</si>
  <si>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</si>
  <si>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</si>
  <si>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</si>
  <si>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</si>
  <si>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</si>
  <si>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</si>
  <si>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</si>
  <si>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</si>
  <si>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</si>
  <si>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</si>
  <si>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</si>
  <si>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</si>
  <si>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</si>
  <si>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</si>
  <si>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</si>
  <si>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</si>
  <si>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</si>
  <si>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</si>
  <si>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</si>
  <si>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</si>
  <si>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</si>
  <si>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</si>
  <si>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</si>
  <si>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</si>
  <si>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</si>
  <si>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</si>
  <si>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</si>
  <si>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</si>
  <si>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</si>
  <si>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</si>
  <si>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</si>
  <si>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</si>
  <si>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</si>
  <si>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</si>
  <si>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</si>
  <si>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</si>
  <si>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</si>
  <si>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</si>
  <si>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</si>
  <si>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</si>
  <si>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</si>
  <si>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</si>
  <si>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</si>
  <si>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</si>
  <si>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</si>
  <si>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</si>
  <si>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</si>
  <si>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</si>
  <si>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</si>
  <si>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</si>
  <si>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</si>
  <si>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</si>
  <si>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</si>
  <si>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</si>
  <si>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</si>
  <si>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</si>
  <si>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</si>
  <si>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</si>
  <si>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</si>
  <si>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</si>
  <si>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</si>
  <si>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</si>
  <si>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</si>
  <si>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</si>
  <si>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</si>
  <si>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</si>
  <si>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</si>
  <si>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</si>
  <si>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</si>
  <si>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</si>
  <si>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</si>
  <si>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</si>
  <si>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</si>
  <si>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</si>
  <si>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</si>
  <si>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</si>
  <si>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</si>
  <si>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</si>
  <si>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</si>
  <si>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</si>
  <si>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</si>
  <si>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</si>
  <si>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</si>
  <si>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</si>
  <si>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</si>
  <si>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</si>
  <si>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</si>
  <si>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</si>
  <si>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</si>
  <si>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</si>
  <si>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</si>
  <si>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</si>
  <si>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</si>
  <si>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</si>
  <si>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</si>
  <si>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</si>
  <si>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</si>
  <si>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</si>
  <si>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</si>
  <si>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</si>
  <si>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</si>
  <si>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</si>
  <si>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</si>
  <si>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</si>
  <si>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</si>
  <si>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</si>
  <si>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</si>
  <si>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</si>
  <si>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</si>
  <si>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</si>
  <si>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</si>
  <si>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</si>
  <si>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</si>
  <si>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</si>
  <si>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</si>
  <si>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</si>
  <si>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</si>
  <si>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</si>
  <si>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</si>
  <si>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</si>
  <si>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</si>
  <si>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</si>
  <si>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</si>
  <si>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</si>
  <si>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</si>
  <si>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</si>
  <si>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</si>
  <si>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</si>
  <si>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</si>
  <si>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</si>
  <si>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</si>
  <si>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</si>
  <si>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</si>
  <si>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</si>
  <si>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</si>
  <si>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</si>
  <si>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</si>
  <si>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</si>
  <si>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</si>
  <si>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</si>
  <si>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</si>
  <si>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</si>
  <si>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</si>
  <si>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</si>
  <si>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</si>
  <si>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</si>
  <si>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</si>
  <si>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</si>
  <si>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</si>
  <si>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</si>
  <si>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</si>
  <si>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</si>
  <si>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</si>
  <si>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</si>
  <si>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</si>
  <si>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</si>
  <si>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</si>
  <si>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</si>
  <si>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</si>
  <si>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</si>
  <si>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</si>
  <si>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</si>
  <si>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</si>
  <si>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</si>
  <si>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</si>
  <si>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</si>
  <si>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</si>
  <si>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</si>
  <si>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</si>
  <si>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</si>
  <si>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</si>
  <si>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</si>
  <si>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</si>
  <si>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</si>
  <si>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</si>
  <si>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</si>
  <si>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</si>
  <si>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</si>
  <si>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</si>
  <si>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</si>
  <si>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</si>
  <si>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</si>
  <si>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</si>
  <si>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</si>
  <si>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</si>
  <si>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</si>
  <si>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</si>
  <si>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</si>
  <si>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</si>
  <si>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</si>
  <si>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</si>
  <si>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</si>
  <si>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</si>
  <si>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</si>
  <si>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</si>
  <si>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</si>
  <si>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</si>
  <si>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</si>
  <si>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</si>
  <si>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</si>
  <si>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</si>
  <si>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</si>
  <si>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</si>
  <si>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</si>
  <si>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</si>
  <si>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</si>
  <si>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</si>
  <si>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</si>
  <si>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</si>
  <si>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</si>
  <si>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</si>
  <si>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</si>
  <si>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</si>
  <si>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</si>
  <si>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</si>
  <si>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</si>
  <si>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</si>
  <si>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</si>
  <si>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</si>
  <si>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</si>
  <si>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</si>
  <si>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</si>
  <si>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</si>
  <si>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</si>
  <si>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</si>
  <si>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</si>
  <si>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</si>
  <si>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</si>
  <si>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</si>
  <si>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</si>
  <si>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</si>
  <si>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</si>
  <si>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</si>
  <si>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</si>
  <si>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</si>
  <si>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</si>
  <si>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</si>
  <si>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</si>
  <si>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</si>
  <si>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</si>
  <si>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</si>
  <si>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</si>
  <si>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</si>
  <si>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</si>
  <si>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</si>
  <si>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</si>
  <si>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</si>
  <si>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</si>
  <si>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</si>
  <si>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</si>
  <si>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</si>
  <si>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</si>
  <si>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</si>
  <si>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</si>
  <si>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</si>
  <si>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</si>
  <si>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</si>
  <si>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</si>
  <si>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</si>
  <si>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</si>
  <si>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</si>
  <si>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</si>
  <si>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</si>
  <si>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</si>
  <si>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</si>
  <si>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</si>
  <si>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</si>
  <si>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</si>
  <si>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</si>
  <si>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</si>
  <si>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</si>
  <si>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</si>
  <si>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</si>
  <si>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</si>
  <si>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</si>
  <si>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</si>
  <si>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</si>
  <si>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</si>
  <si>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</si>
  <si>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</si>
  <si>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</si>
  <si>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</si>
  <si>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</si>
  <si>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</si>
  <si>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</si>
  <si>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</si>
  <si>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</si>
  <si>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</si>
  <si>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</si>
  <si>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</si>
  <si>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</si>
  <si>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</si>
  <si>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</si>
  <si>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</si>
  <si>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</si>
  <si>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</si>
  <si>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</si>
  <si>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</si>
  <si>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</si>
  <si>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</si>
  <si>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</si>
  <si>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</si>
  <si>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</si>
  <si>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</si>
  <si>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</si>
  <si>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</si>
  <si>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</si>
  <si>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</si>
  <si>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</si>
  <si>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</si>
  <si>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</si>
  <si>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</si>
  <si>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</si>
  <si>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</si>
  <si>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</si>
  <si>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</si>
  <si>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</si>
  <si>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</si>
  <si>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</si>
  <si>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</si>
  <si>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</si>
  <si>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</si>
  <si>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</si>
  <si>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</si>
  <si>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</si>
  <si>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</si>
  <si>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</si>
  <si>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</si>
  <si>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</si>
  <si>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</si>
  <si>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</si>
  <si>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</si>
  <si>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</si>
  <si>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</si>
  <si>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</si>
  <si>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</si>
  <si>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</si>
  <si>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</si>
  <si>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</si>
  <si>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</si>
  <si>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</si>
  <si>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</si>
  <si>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</si>
  <si>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</si>
  <si>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</si>
  <si>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</si>
  <si>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</si>
  <si>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</si>
  <si>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</si>
  <si>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</si>
  <si>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</si>
  <si>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</si>
  <si>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</si>
  <si>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</si>
  <si>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</si>
  <si>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</si>
  <si>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</si>
  <si>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</si>
  <si>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</si>
  <si>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</si>
  <si>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</si>
  <si>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</si>
  <si>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</si>
  <si>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</si>
  <si>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</si>
  <si>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</si>
  <si>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</si>
  <si>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</si>
  <si>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</si>
  <si>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</si>
  <si>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</si>
  <si>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</si>
  <si>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</si>
  <si>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</si>
  <si>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</si>
  <si>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</si>
  <si>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</si>
  <si>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</si>
  <si>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</si>
  <si>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</si>
  <si>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</si>
  <si>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</si>
  <si>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</si>
  <si>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</si>
  <si>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</si>
  <si>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</si>
  <si>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</si>
  <si>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</si>
  <si>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</si>
  <si>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</si>
  <si>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</si>
  <si>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</si>
  <si>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</si>
  <si>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</si>
  <si>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</si>
  <si>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</si>
  <si>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</si>
  <si>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</si>
  <si>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</si>
  <si>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</si>
  <si>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</si>
  <si>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</si>
  <si>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</si>
  <si>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</si>
  <si>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</si>
  <si>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</si>
  <si>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</si>
  <si>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</si>
  <si>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</si>
  <si>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</si>
  <si>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</si>
  <si>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</si>
  <si>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</si>
  <si>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</si>
  <si>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</si>
  <si>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</si>
  <si>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</si>
  <si>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</si>
  <si>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</si>
  <si>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</si>
  <si>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</si>
  <si>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</si>
  <si>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</si>
  <si>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</si>
  <si>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</si>
  <si>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</si>
  <si>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</si>
  <si>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</si>
  <si>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</si>
  <si>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</si>
  <si>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</si>
  <si>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</si>
  <si>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</si>
  <si>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</si>
  <si>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</si>
  <si>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</si>
  <si>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</si>
  <si>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</si>
  <si>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</si>
  <si>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</si>
  <si>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</si>
  <si>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</si>
  <si>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</si>
  <si>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</si>
  <si>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</si>
  <si>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</si>
  <si>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</si>
  <si>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</si>
  <si>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</si>
  <si>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</si>
  <si>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</si>
  <si>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</si>
  <si>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</si>
  <si>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</si>
  <si>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</si>
  <si>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</si>
  <si>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</si>
  <si>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</si>
  <si>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</si>
  <si>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</si>
  <si>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</si>
  <si>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</si>
  <si>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</si>
  <si>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</si>
  <si>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</si>
  <si>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</si>
  <si>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</si>
  <si>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</si>
  <si>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</si>
  <si>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</si>
  <si>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</si>
  <si>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</si>
  <si>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</si>
  <si>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</si>
  <si>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</si>
  <si>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</si>
  <si>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</si>
  <si>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</si>
  <si>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</si>
  <si>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</si>
  <si>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</si>
  <si>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</si>
  <si>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</si>
  <si>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</si>
  <si>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</si>
  <si>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</si>
  <si>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</si>
  <si>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</si>
  <si>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</si>
  <si>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</si>
  <si>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</si>
  <si>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</si>
  <si>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</si>
  <si>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</si>
  <si>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</si>
  <si>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</si>
  <si>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</si>
  <si>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</si>
  <si>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</si>
  <si>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</si>
  <si>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</si>
  <si>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</si>
  <si>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</si>
  <si>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</si>
  <si>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</si>
  <si>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</si>
  <si>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</si>
  <si>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</si>
  <si>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</si>
  <si>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</si>
  <si>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</si>
  <si>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</si>
  <si>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</si>
  <si>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</si>
  <si>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</si>
  <si>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</si>
  <si>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</si>
  <si>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</si>
  <si>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</si>
  <si>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</si>
  <si>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</si>
  <si>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</si>
  <si>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</si>
  <si>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</si>
  <si>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</si>
  <si>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</si>
  <si>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</si>
  <si>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</si>
  <si>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</si>
  <si>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</si>
  <si>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</si>
  <si>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</si>
  <si>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</si>
  <si>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</si>
  <si>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</si>
  <si>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</si>
  <si>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</si>
  <si>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</si>
  <si>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</si>
  <si>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</si>
  <si>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</si>
  <si>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</si>
  <si>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</si>
  <si>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</si>
  <si>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</si>
  <si>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</si>
  <si>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</si>
  <si>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</si>
  <si>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</si>
  <si>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</si>
  <si>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</si>
  <si>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</si>
  <si>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</si>
  <si>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</si>
  <si>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</si>
  <si>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</si>
  <si>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</si>
  <si>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</si>
  <si>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</si>
  <si>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</si>
  <si>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</si>
  <si>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</si>
  <si>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</si>
  <si>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</si>
  <si>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</si>
  <si>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</si>
  <si>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</si>
  <si>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</si>
  <si>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</si>
  <si>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</si>
  <si>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</si>
  <si>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</si>
  <si>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</si>
  <si>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</si>
  <si>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</si>
  <si>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</si>
  <si>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</si>
  <si>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</si>
  <si>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</si>
  <si>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</si>
  <si>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</si>
  <si>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</si>
  <si>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</si>
  <si>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</si>
  <si>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</si>
  <si>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</si>
  <si>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</si>
  <si>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</si>
  <si>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</si>
  <si>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</si>
  <si>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</si>
  <si>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</si>
  <si>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</si>
  <si>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</si>
  <si>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</si>
  <si>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</si>
  <si>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</si>
  <si>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</si>
  <si>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</si>
  <si>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</si>
  <si>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</si>
  <si>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</si>
  <si>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</si>
  <si>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</si>
  <si>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</si>
  <si>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</si>
  <si>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</si>
  <si>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</si>
  <si>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</si>
  <si>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</si>
  <si>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</si>
  <si>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</si>
  <si>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</si>
  <si>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</si>
  <si>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</si>
  <si>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</si>
  <si>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</si>
  <si>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</si>
  <si>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</si>
  <si>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</si>
  <si>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</si>
  <si>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</si>
  <si>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</si>
  <si>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</si>
  <si>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</si>
  <si>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</si>
  <si>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</si>
  <si>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</si>
  <si>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</si>
  <si>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</si>
  <si>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</si>
  <si>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</si>
  <si>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</si>
  <si>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</si>
  <si>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</si>
  <si>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</si>
  <si>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</si>
  <si>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</si>
  <si>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</si>
  <si>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</si>
  <si>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</si>
  <si>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</si>
  <si>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</si>
  <si>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</si>
  <si>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</si>
  <si>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</si>
  <si>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</si>
  <si>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</si>
  <si>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</si>
  <si>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</si>
  <si>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</si>
  <si>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</si>
  <si>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</si>
  <si>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</si>
  <si>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</si>
  <si>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</si>
  <si>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</si>
  <si>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</si>
  <si>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</si>
  <si>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</si>
  <si>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</si>
  <si>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</si>
  <si>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</si>
  <si>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</si>
  <si>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</si>
  <si>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</si>
  <si>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</si>
  <si>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</si>
  <si>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</si>
  <si>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</si>
  <si>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</si>
  <si>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</si>
  <si>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</si>
  <si>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</si>
  <si>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</si>
  <si>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</si>
  <si>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</si>
  <si>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</si>
  <si>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</si>
  <si>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</si>
  <si>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</si>
  <si>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</si>
  <si>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</si>
  <si>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</si>
  <si>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</si>
  <si>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</si>
  <si>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</si>
  <si>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</si>
  <si>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</si>
  <si>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</si>
  <si>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</si>
  <si>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</si>
  <si>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</si>
  <si>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</si>
  <si>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</si>
  <si>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</si>
  <si>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</si>
  <si>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</si>
  <si>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</si>
  <si>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</si>
  <si>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</si>
  <si>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</si>
  <si>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</si>
  <si>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</si>
  <si>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</si>
  <si>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</si>
  <si>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</si>
  <si>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</si>
  <si>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</si>
  <si>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</si>
  <si>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</si>
  <si>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</si>
  <si>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</si>
  <si>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</si>
  <si>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</si>
  <si>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</si>
  <si>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</si>
  <si>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</si>
  <si>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</si>
  <si>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</si>
  <si>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</si>
  <si>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</si>
  <si>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</si>
  <si>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</si>
  <si>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</si>
  <si>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</si>
  <si>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</si>
  <si>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</si>
  <si>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</si>
  <si>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</si>
  <si>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</si>
  <si>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</si>
  <si>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</si>
  <si>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</si>
  <si>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</si>
  <si>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</si>
  <si>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</si>
  <si>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</si>
  <si>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</si>
  <si>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</si>
  <si>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</si>
  <si>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</si>
  <si>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</si>
  <si>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</si>
  <si>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</si>
  <si>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</si>
  <si>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</si>
  <si>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</si>
  <si>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</si>
  <si>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</si>
  <si>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</si>
  <si>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</si>
  <si>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</si>
  <si>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</si>
  <si>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</si>
  <si>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</si>
  <si>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</si>
  <si>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</si>
  <si>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</si>
  <si>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</si>
  <si>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</si>
  <si>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</si>
  <si>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</si>
  <si>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</si>
  <si>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</si>
  <si>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</si>
  <si>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</si>
  <si>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</si>
  <si>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</si>
  <si>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</si>
  <si>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</si>
  <si>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</si>
  <si>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</si>
  <si>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</si>
  <si>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</si>
  <si>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</si>
  <si>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</si>
  <si>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</si>
  <si>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</si>
  <si>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</si>
  <si>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</si>
  <si>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</si>
  <si>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</si>
  <si>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</si>
  <si>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</si>
  <si>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</si>
  <si>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</si>
  <si>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</si>
  <si>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</si>
  <si>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</si>
  <si>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</si>
  <si>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</si>
  <si>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</si>
  <si>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</si>
  <si>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</si>
  <si>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</si>
  <si>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</si>
  <si>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</si>
  <si>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</si>
  <si>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</si>
  <si>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</si>
  <si>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</si>
  <si>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</si>
  <si>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</si>
  <si>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</si>
  <si>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</si>
  <si>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</si>
  <si>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</si>
  <si>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</si>
  <si>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</si>
  <si>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</si>
  <si>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</si>
  <si>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</si>
  <si>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</si>
  <si>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</si>
  <si>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</si>
  <si>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</si>
  <si>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</si>
  <si>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</si>
  <si>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</si>
  <si>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</si>
  <si>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</si>
  <si>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</si>
  <si>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</si>
  <si>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</si>
  <si>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</si>
  <si>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</si>
  <si>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</si>
  <si>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</si>
  <si>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</si>
  <si>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</si>
  <si>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</si>
  <si>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</si>
  <si>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</si>
  <si>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</si>
  <si>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</si>
  <si>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</si>
  <si>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</si>
  <si>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</si>
  <si>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</si>
  <si>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</si>
  <si>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</si>
  <si>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</si>
  <si>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</si>
  <si>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</si>
  <si>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</si>
  <si>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</si>
  <si>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</si>
  <si>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</si>
  <si>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</si>
  <si>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</si>
  <si>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</si>
  <si>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</si>
  <si>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</si>
  <si>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</si>
  <si>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</si>
  <si>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</si>
  <si>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</si>
  <si>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</si>
  <si>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</si>
  <si>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</si>
  <si>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</si>
  <si>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</si>
  <si>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</si>
  <si>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</si>
  <si>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</si>
  <si>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</si>
  <si>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</si>
  <si>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</si>
  <si>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</si>
  <si>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</si>
  <si>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</si>
  <si>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</si>
  <si>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</si>
  <si>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</si>
  <si>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</si>
  <si>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</si>
  <si>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</si>
  <si>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</si>
  <si>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</si>
  <si>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</si>
  <si>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</si>
  <si>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</si>
  <si>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</si>
  <si>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</si>
  <si>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</si>
  <si>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</si>
  <si>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</si>
  <si>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</si>
  <si>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</si>
  <si>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</si>
  <si>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</si>
  <si>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</si>
  <si>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</si>
  <si>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</si>
  <si>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</si>
  <si>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</si>
  <si>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</si>
  <si>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</si>
  <si>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</si>
  <si>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</si>
  <si>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</si>
  <si>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</si>
  <si>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</si>
  <si>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</si>
  <si>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</si>
  <si>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</si>
  <si>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</si>
  <si>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</si>
  <si>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</si>
  <si>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</si>
  <si>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</si>
  <si>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</si>
  <si>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</si>
  <si>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</si>
  <si>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</si>
  <si>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</si>
  <si>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</si>
  <si>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</si>
  <si>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</si>
  <si>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</si>
  <si>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</si>
  <si>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</si>
  <si>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</si>
  <si>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</si>
  <si>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</si>
  <si>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</si>
  <si>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</si>
  <si>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</si>
  <si>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</si>
  <si>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</si>
  <si>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</si>
  <si>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</si>
  <si>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</si>
  <si>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</si>
  <si>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</si>
  <si>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</si>
  <si>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</si>
  <si>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</si>
  <si>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</si>
  <si>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</si>
  <si>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</si>
  <si>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</si>
  <si>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</si>
  <si>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</si>
  <si>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</si>
  <si>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</si>
  <si>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</si>
  <si>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</si>
  <si>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</si>
  <si>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</si>
  <si>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</si>
  <si>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</si>
  <si>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</si>
  <si>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</si>
  <si>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</si>
  <si>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</si>
  <si>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</si>
  <si>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</si>
  <si>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</si>
  <si>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</si>
  <si>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</si>
  <si>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</si>
  <si>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</si>
  <si>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</si>
  <si>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</si>
  <si>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</si>
  <si>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</si>
  <si>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</si>
  <si>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</si>
  <si>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</si>
  <si>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</si>
  <si>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</si>
  <si>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</si>
  <si>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</si>
  <si>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</si>
  <si>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</si>
  <si>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</si>
  <si>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</si>
  <si>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</si>
  <si>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</si>
  <si>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</si>
  <si>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</si>
  <si>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</si>
  <si>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</si>
  <si>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</si>
  <si>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</si>
  <si>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</si>
  <si>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</si>
  <si>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</si>
  <si>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</si>
  <si>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</si>
  <si>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</si>
  <si>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</si>
  <si>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</si>
  <si>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</si>
  <si>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</si>
  <si>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</si>
  <si>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</si>
  <si>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</si>
  <si>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</si>
  <si>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</si>
  <si>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</si>
  <si>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</si>
  <si>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</si>
  <si>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</si>
  <si>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</si>
  <si>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</si>
  <si>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</si>
  <si>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</si>
  <si>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</si>
  <si>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</si>
  <si>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</si>
  <si>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</si>
  <si>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</si>
  <si>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</si>
  <si>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</si>
  <si>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</si>
  <si>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</si>
  <si>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</si>
  <si>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</si>
  <si>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</si>
  <si>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</si>
  <si>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</si>
  <si>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</si>
  <si>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</si>
  <si>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</si>
  <si>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</si>
  <si>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</si>
  <si>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</si>
  <si>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</si>
  <si>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</si>
  <si>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</si>
  <si>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</si>
  <si>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</si>
  <si>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</si>
  <si>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</si>
  <si>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</si>
  <si>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</si>
  <si>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</si>
  <si>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</si>
  <si>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</si>
  <si>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</si>
  <si>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</si>
  <si>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</si>
  <si>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</si>
  <si>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</si>
  <si>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</si>
  <si>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</si>
  <si>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</si>
  <si>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</si>
  <si>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</si>
  <si>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</si>
  <si>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</si>
  <si>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</si>
  <si>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</si>
  <si>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</si>
  <si>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</si>
  <si>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</si>
  <si>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</si>
  <si>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</si>
  <si>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</si>
  <si>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</si>
  <si>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</si>
  <si>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</si>
  <si>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</si>
  <si>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</si>
  <si>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</si>
  <si>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</si>
  <si>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</si>
  <si>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</si>
  <si>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</si>
  <si>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</si>
  <si>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</si>
  <si>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</si>
  <si>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</si>
  <si>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</si>
  <si>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</si>
  <si>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</si>
  <si>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</si>
  <si>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</si>
  <si>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</si>
  <si>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</si>
  <si>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</si>
  <si>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</si>
  <si>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</si>
  <si>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</si>
  <si>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</si>
  <si>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</si>
  <si>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</si>
  <si>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</si>
  <si>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</si>
  <si>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</si>
  <si>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</si>
  <si>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</si>
  <si>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</si>
  <si>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</si>
  <si>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</si>
  <si>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</si>
  <si>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</si>
  <si>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</si>
  <si>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</si>
  <si>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</si>
  <si>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</si>
  <si>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</si>
  <si>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</si>
  <si>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</si>
  <si>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</si>
  <si>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</si>
  <si>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</si>
  <si>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</si>
  <si>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</si>
  <si>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</si>
  <si>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</si>
  <si>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</si>
  <si>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</si>
  <si>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</si>
  <si>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</si>
  <si>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</si>
  <si>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</si>
  <si>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</si>
  <si>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</si>
  <si>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</si>
  <si>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</si>
  <si>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</si>
  <si>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</si>
  <si>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</si>
  <si>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</si>
  <si>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</si>
  <si>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</si>
  <si>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</si>
  <si>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</si>
  <si>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</si>
  <si>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</si>
  <si>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</si>
  <si>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</si>
  <si>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</si>
  <si>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</si>
  <si>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</si>
  <si>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</si>
  <si>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</si>
  <si>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</si>
  <si>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</si>
  <si>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</si>
  <si>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</si>
  <si>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</si>
  <si>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</si>
  <si>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</si>
  <si>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</si>
  <si>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</si>
  <si>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</si>
  <si>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</si>
  <si>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</si>
  <si>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</si>
  <si>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</si>
  <si>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</si>
  <si>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</si>
  <si>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</si>
  <si>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</si>
  <si>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</si>
  <si>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</si>
  <si>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</si>
  <si>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</si>
  <si>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</si>
  <si>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</si>
  <si>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</si>
  <si>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</si>
  <si>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</si>
  <si>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</si>
  <si>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</si>
  <si>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</si>
  <si>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</si>
  <si>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</si>
  <si>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</si>
  <si>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</si>
  <si>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</si>
  <si>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</si>
  <si>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</si>
  <si>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</si>
  <si>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</si>
  <si>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</si>
  <si>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</si>
  <si>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</si>
  <si>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</si>
  <si>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</si>
  <si>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</si>
  <si>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</si>
  <si>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</si>
  <si>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</si>
  <si>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</si>
  <si>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</si>
  <si>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</si>
  <si>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</si>
  <si>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</si>
  <si>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</si>
  <si>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</si>
  <si>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</si>
  <si>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</si>
  <si>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</si>
  <si>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</si>
  <si>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</si>
  <si>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</si>
  <si>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</si>
  <si>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</si>
  <si>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</si>
  <si>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</si>
  <si>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</si>
  <si>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</si>
  <si>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</si>
  <si>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</si>
  <si>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</si>
  <si>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</si>
  <si>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</si>
  <si>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</si>
  <si>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</si>
  <si>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</si>
  <si>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</si>
  <si>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</si>
  <si>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</si>
  <si>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</si>
  <si>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</si>
  <si>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</si>
  <si>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</si>
  <si>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</si>
  <si>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</si>
  <si>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</si>
  <si>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</si>
  <si>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</si>
  <si>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</si>
  <si>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</si>
  <si>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</si>
  <si>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</si>
  <si>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</si>
  <si>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</si>
  <si>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</si>
  <si>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</si>
  <si>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</si>
  <si>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</si>
  <si>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</si>
  <si>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</si>
  <si>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</si>
  <si>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</si>
  <si>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</si>
  <si>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</si>
  <si>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</si>
  <si>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</si>
  <si>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</si>
  <si>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</si>
  <si>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</si>
  <si>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</si>
  <si>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</si>
  <si>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</si>
  <si>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</si>
  <si>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</si>
  <si>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</si>
  <si>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</si>
  <si>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</si>
  <si>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</si>
  <si>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</si>
  <si>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</si>
  <si>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</si>
  <si>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</si>
  <si>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</si>
  <si>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</si>
  <si>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</si>
  <si>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</si>
  <si>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</si>
  <si>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</si>
  <si>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</si>
  <si>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</si>
  <si>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</si>
  <si>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</si>
  <si>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</si>
  <si>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</si>
  <si>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</si>
  <si>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</si>
  <si>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</si>
  <si>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</si>
  <si>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</si>
  <si>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</si>
  <si>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</si>
  <si>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</si>
  <si>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</si>
  <si>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</si>
  <si>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</si>
  <si>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</si>
  <si>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</si>
  <si>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</si>
  <si>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</si>
  <si>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</si>
  <si>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</si>
  <si>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</si>
  <si>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</si>
  <si>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</si>
  <si>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</si>
  <si>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</si>
  <si>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</si>
  <si>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</si>
  <si>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</si>
  <si>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</si>
  <si>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</si>
  <si>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</si>
  <si>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</si>
  <si>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</si>
  <si>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</si>
  <si>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</si>
  <si>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</si>
  <si>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</si>
  <si>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</si>
  <si>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</si>
  <si>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</si>
  <si>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</si>
  <si>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</si>
  <si>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</si>
  <si>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</si>
  <si>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</si>
  <si>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</si>
  <si>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</si>
  <si>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</si>
  <si>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</si>
  <si>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</si>
  <si>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</si>
  <si>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</si>
  <si>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</si>
  <si>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</si>
  <si>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</si>
  <si>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</si>
  <si>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</si>
  <si>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</si>
  <si>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</si>
  <si>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</si>
  <si>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</si>
  <si>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</si>
  <si>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</si>
  <si>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</si>
  <si>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</si>
  <si>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</si>
  <si>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</si>
  <si>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</si>
  <si>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</si>
  <si>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</si>
  <si>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</si>
  <si>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</si>
  <si>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</si>
  <si>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</si>
  <si>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</si>
  <si>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</si>
  <si>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</si>
  <si>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</si>
  <si>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</si>
  <si>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</si>
  <si>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</si>
  <si>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</si>
  <si>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</si>
  <si>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</si>
  <si>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</si>
  <si>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</si>
  <si>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</si>
  <si>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</si>
  <si>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</si>
  <si>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</si>
  <si>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</si>
  <si>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</si>
  <si>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</si>
  <si>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</si>
  <si>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</si>
  <si>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</si>
  <si>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</si>
  <si>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</si>
  <si>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</si>
  <si>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</si>
  <si>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</si>
  <si>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</si>
  <si>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</si>
  <si>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</si>
  <si>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</si>
  <si>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</si>
  <si>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</si>
  <si>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</si>
  <si>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</si>
  <si>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</si>
  <si>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</si>
  <si>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</si>
  <si>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</si>
  <si>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</si>
  <si>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</si>
  <si>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</si>
  <si>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</si>
  <si>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</si>
  <si>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</si>
  <si>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</si>
  <si>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</si>
  <si>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</si>
  <si>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</si>
  <si>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</si>
  <si>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</si>
  <si>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</si>
  <si>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</si>
  <si>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</si>
  <si>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</si>
  <si>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</si>
  <si>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</si>
  <si>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</si>
  <si>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</si>
  <si>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</si>
  <si>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</si>
  <si>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</si>
  <si>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</si>
  <si>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</si>
  <si>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</si>
  <si>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</si>
  <si>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</si>
  <si>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</si>
  <si>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</si>
  <si>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</si>
  <si>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</si>
  <si>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</si>
  <si>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</si>
  <si>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</si>
  <si>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</si>
  <si>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</si>
  <si>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</si>
  <si>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</si>
  <si>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</si>
  <si>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</si>
  <si>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</si>
  <si>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</si>
  <si>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</si>
  <si>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</si>
  <si>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</si>
  <si>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</si>
  <si>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</si>
  <si>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</si>
  <si>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</si>
  <si>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</si>
  <si>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</si>
  <si>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</si>
  <si>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</si>
  <si>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</si>
  <si>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</si>
  <si>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</si>
  <si>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</si>
  <si>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</si>
  <si>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</si>
  <si>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</si>
  <si>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</si>
  <si>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</si>
  <si>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</si>
  <si>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</si>
  <si>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</si>
  <si>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</si>
  <si>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</si>
  <si>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</si>
  <si>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</si>
  <si>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</si>
  <si>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</si>
  <si>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</si>
  <si>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</si>
  <si>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</si>
  <si>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</si>
  <si>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</si>
  <si>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</si>
  <si>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</si>
  <si>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</si>
  <si>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</si>
  <si>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</si>
  <si>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</si>
  <si>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</si>
  <si>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</si>
  <si>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</si>
  <si>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</si>
  <si>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</si>
  <si>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</si>
  <si>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</si>
  <si>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</si>
  <si>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</si>
  <si>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</si>
  <si>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</si>
  <si>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</si>
  <si>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</si>
  <si>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</si>
  <si>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</si>
  <si>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</si>
  <si>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</si>
  <si>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</si>
  <si>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</si>
  <si>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</si>
  <si>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</si>
  <si>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</si>
  <si>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</si>
  <si>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</si>
  <si>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</si>
  <si>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</si>
  <si>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</si>
  <si>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</si>
  <si>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</si>
  <si>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</si>
  <si>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</si>
  <si>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</si>
  <si>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</si>
  <si>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</si>
  <si>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</si>
  <si>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</si>
  <si>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</si>
  <si>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</si>
  <si>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</si>
  <si>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</si>
  <si>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</si>
  <si>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</si>
  <si>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</si>
  <si>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</si>
  <si>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</si>
  <si>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</si>
  <si>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</si>
  <si>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</si>
  <si>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</si>
  <si>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</si>
  <si>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</si>
  <si>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</si>
  <si>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</si>
  <si>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</si>
  <si>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</si>
  <si>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</si>
  <si>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</si>
  <si>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</si>
  <si>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</si>
  <si>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</si>
  <si>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</si>
  <si>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</si>
  <si>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</si>
  <si>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</si>
  <si>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</si>
  <si>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</si>
  <si>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</si>
  <si>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</si>
  <si>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</si>
  <si>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</si>
  <si>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</si>
  <si>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</si>
  <si>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</si>
  <si>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</si>
  <si>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</si>
  <si>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</si>
  <si>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</si>
  <si>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</si>
  <si>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</si>
  <si>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</si>
  <si>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</si>
  <si>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</si>
  <si>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</si>
  <si>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</si>
  <si>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</si>
  <si>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</si>
  <si>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</si>
  <si>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</si>
  <si>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</si>
  <si>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</si>
  <si>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</si>
  <si>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</si>
  <si>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</si>
  <si>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</si>
  <si>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</si>
  <si>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</si>
  <si>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</si>
  <si>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</si>
  <si>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</si>
  <si>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</si>
  <si>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</si>
  <si>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</si>
  <si>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</si>
  <si>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</si>
  <si>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</si>
  <si>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</si>
  <si>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</si>
  <si>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</si>
  <si>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</si>
  <si>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</si>
  <si>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</si>
  <si>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</si>
  <si>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</si>
  <si>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</si>
  <si>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</si>
  <si>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</si>
  <si>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</si>
  <si>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</si>
  <si>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</si>
  <si>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</si>
  <si>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</si>
  <si>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</si>
  <si>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</si>
  <si>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</si>
  <si>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</si>
  <si>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</si>
  <si>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</si>
  <si>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</si>
  <si>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</si>
  <si>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</si>
  <si>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</si>
  <si>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</si>
  <si>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</si>
  <si>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</si>
  <si>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</si>
  <si>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</si>
  <si>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</si>
  <si>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</si>
  <si>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</si>
  <si>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</si>
  <si>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</si>
  <si>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</si>
  <si>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</si>
  <si>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</si>
  <si>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</si>
  <si>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</si>
  <si>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</si>
  <si>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</si>
  <si>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</si>
  <si>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</si>
  <si>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</si>
  <si>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</si>
  <si>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</si>
  <si>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</si>
  <si>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</si>
  <si>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</si>
  <si>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</si>
  <si>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</si>
  <si>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</si>
  <si>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</si>
  <si>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</si>
  <si>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</si>
  <si>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</si>
  <si>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</si>
  <si>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</si>
  <si>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</si>
  <si>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</si>
  <si>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</si>
  <si>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</si>
  <si>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</si>
  <si>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</si>
  <si>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</si>
  <si>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</si>
  <si>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</si>
  <si>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</si>
  <si>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</si>
  <si>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</si>
  <si>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</si>
  <si>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</si>
  <si>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</si>
  <si>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</si>
  <si>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</si>
  <si>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</si>
  <si>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</si>
  <si>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</si>
  <si>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</si>
  <si>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</si>
  <si>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</si>
  <si>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</si>
  <si>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</si>
  <si>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</si>
  <si>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</si>
  <si>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</si>
  <si>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</si>
  <si>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</si>
  <si>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</si>
  <si>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</si>
  <si>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</si>
  <si>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</si>
  <si>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</si>
  <si>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</si>
  <si>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</si>
  <si>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</si>
  <si>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</si>
  <si>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</si>
  <si>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</si>
  <si>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</si>
  <si>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</si>
  <si>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</si>
  <si>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</si>
  <si>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</si>
  <si>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</si>
  <si>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</si>
  <si>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</si>
  <si>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</si>
  <si>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</si>
  <si>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</si>
  <si>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</si>
  <si>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</si>
  <si>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</si>
  <si>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</si>
  <si>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</si>
  <si>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</si>
  <si>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</si>
  <si>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</si>
  <si>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</si>
  <si>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</si>
  <si>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</si>
  <si>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</si>
  <si>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</si>
  <si>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</si>
  <si>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</si>
  <si>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</si>
  <si>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</si>
  <si>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</si>
  <si>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</si>
  <si>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</si>
  <si>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</si>
  <si>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</si>
  <si>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</si>
  <si>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</si>
  <si>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</si>
  <si>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</si>
  <si>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</si>
  <si>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</si>
  <si>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</si>
  <si>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</si>
  <si>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</si>
  <si>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</si>
  <si>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</si>
  <si>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</si>
  <si>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</si>
  <si>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</si>
  <si>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</si>
  <si>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</si>
  <si>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</si>
  <si>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</si>
  <si>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</si>
  <si>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</si>
  <si>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</si>
  <si>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</si>
  <si>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</si>
  <si>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</si>
  <si>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</si>
  <si>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</si>
  <si>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</si>
  <si>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</si>
  <si>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</si>
  <si>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</si>
  <si>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</si>
  <si>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</si>
  <si>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</si>
  <si>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</si>
  <si>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</si>
  <si>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</si>
  <si>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</si>
  <si>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</si>
  <si>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</si>
  <si>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</si>
  <si>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</si>
  <si>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</si>
  <si>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</si>
  <si>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</si>
  <si>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</si>
  <si>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</si>
  <si>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</si>
  <si>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</si>
  <si>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</si>
  <si>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</si>
  <si>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</si>
  <si>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</si>
  <si>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</si>
  <si>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</si>
  <si>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</si>
  <si>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</si>
  <si>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</si>
  <si>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</si>
  <si>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</si>
  <si>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</si>
  <si>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</si>
  <si>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</si>
  <si>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</si>
  <si>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</si>
  <si>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</si>
  <si>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</si>
  <si>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</si>
  <si>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</si>
  <si>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</si>
  <si>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</si>
  <si>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</si>
  <si>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</si>
  <si>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</si>
  <si>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</si>
  <si>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</si>
  <si>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</si>
  <si>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</si>
  <si>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</si>
  <si>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</si>
  <si>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</si>
  <si>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</si>
  <si>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</si>
  <si>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</si>
  <si>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</si>
  <si>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</si>
  <si>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</si>
  <si>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</si>
  <si>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</si>
  <si>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</si>
  <si>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</si>
  <si>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</si>
  <si>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</si>
  <si>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</si>
  <si>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</si>
  <si>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</si>
  <si>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</si>
  <si>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</si>
  <si>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</si>
  <si>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</si>
  <si>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</si>
  <si>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</si>
  <si>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</si>
  <si>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</si>
  <si>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</si>
  <si>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</si>
  <si>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</si>
  <si>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</si>
  <si>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</si>
  <si>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</si>
  <si>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</si>
  <si>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</si>
  <si>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</si>
  <si>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</si>
  <si>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</si>
  <si>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</si>
  <si>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</si>
  <si>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</si>
  <si>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</si>
  <si>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</si>
  <si>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</si>
  <si>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</si>
  <si>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</si>
  <si>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</si>
  <si>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</si>
  <si>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</si>
  <si>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</si>
  <si>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</si>
  <si>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</si>
  <si>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</si>
  <si>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</si>
  <si>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</si>
  <si>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</si>
  <si>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</si>
  <si>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</si>
  <si>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</si>
  <si>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</si>
  <si>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</si>
  <si>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</si>
  <si>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</si>
  <si>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</si>
  <si>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</si>
  <si>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</si>
  <si>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</si>
  <si>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</si>
  <si>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</si>
  <si>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</si>
  <si>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</si>
  <si>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</si>
  <si>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</si>
  <si>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</si>
  <si>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</si>
  <si>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</si>
  <si>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</si>
  <si>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</si>
  <si>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</si>
  <si>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</si>
  <si>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</si>
  <si>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</si>
  <si>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</si>
  <si>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</si>
  <si>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</si>
  <si>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</si>
  <si>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</si>
  <si>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</si>
  <si>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</si>
  <si>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</si>
  <si>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</si>
  <si>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</si>
  <si>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</si>
  <si>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</si>
  <si>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</si>
  <si>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</si>
  <si>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</si>
  <si>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</si>
  <si>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</si>
  <si>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</si>
  <si>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</si>
  <si>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</si>
  <si>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</si>
  <si>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</si>
  <si>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</si>
  <si>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</si>
  <si>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</si>
  <si>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</si>
  <si>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</si>
  <si>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</si>
  <si>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</si>
  <si>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</si>
  <si>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</si>
  <si>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</si>
  <si>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</si>
  <si>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</si>
  <si>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</si>
  <si>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</si>
  <si>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</si>
  <si>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</si>
  <si>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</si>
  <si>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</si>
  <si>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</si>
  <si>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</si>
  <si>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</si>
  <si>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</si>
  <si>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</si>
  <si>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</si>
  <si>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</si>
  <si>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</si>
  <si>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</si>
  <si>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</si>
  <si>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</si>
  <si>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</si>
  <si>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</si>
  <si>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</si>
  <si>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</si>
  <si>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</si>
  <si>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</si>
  <si>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</si>
  <si>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</si>
  <si>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</si>
  <si>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</si>
  <si>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</si>
  <si>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</si>
  <si>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</si>
  <si>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</si>
  <si>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</si>
  <si>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</si>
  <si>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</si>
  <si>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</si>
  <si>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</si>
  <si>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</si>
  <si>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</si>
  <si>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</si>
  <si>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</si>
  <si>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</si>
  <si>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</si>
  <si>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</si>
  <si>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</si>
  <si>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</si>
  <si>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</si>
  <si>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</si>
  <si>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</si>
  <si>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</si>
  <si>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</si>
  <si>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</si>
  <si>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</si>
  <si>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</si>
  <si>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</si>
  <si>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</si>
  <si>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</si>
  <si>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</si>
  <si>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</si>
  <si>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</si>
  <si>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</si>
  <si>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</si>
  <si>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</si>
  <si>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</si>
  <si>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</si>
  <si>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</si>
  <si>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</si>
  <si>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</si>
  <si>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</si>
  <si>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</si>
  <si>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</si>
  <si>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</si>
  <si>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</si>
  <si>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</si>
  <si>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</si>
  <si>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</si>
  <si>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</si>
  <si>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</si>
  <si>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</si>
  <si>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</si>
  <si>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</si>
  <si>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</si>
  <si>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</si>
  <si>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</si>
  <si>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</si>
  <si>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</si>
  <si>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</si>
  <si>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</si>
  <si>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</si>
  <si>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</si>
  <si>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</si>
  <si>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</si>
  <si>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</si>
  <si>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</si>
  <si>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</si>
  <si>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</si>
  <si>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</si>
  <si>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</si>
  <si>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</si>
  <si>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</si>
  <si>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</si>
  <si>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</si>
  <si>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</si>
  <si>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</si>
  <si>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</si>
  <si>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</si>
  <si>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</si>
  <si>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</si>
  <si>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</si>
  <si>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</si>
  <si>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</si>
  <si>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</si>
  <si>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</si>
  <si>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</si>
  <si>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</si>
  <si>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</si>
  <si>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</si>
  <si>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</si>
  <si>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</si>
  <si>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</si>
  <si>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</si>
  <si>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</si>
  <si>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</si>
  <si>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</si>
  <si>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</si>
  <si>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</si>
  <si>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</si>
  <si>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</si>
  <si>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</si>
  <si>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</si>
  <si>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</si>
  <si>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</si>
  <si>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</si>
  <si>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</si>
  <si>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</si>
  <si>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</si>
  <si>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</si>
  <si>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</si>
  <si>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</si>
  <si>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</si>
  <si>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</si>
  <si>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</si>
  <si>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</si>
  <si>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</si>
  <si>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</si>
  <si>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</si>
  <si>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</si>
  <si>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</si>
  <si>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</si>
  <si>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</si>
  <si>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</si>
  <si>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</si>
  <si>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</si>
  <si>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</si>
  <si>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</si>
  <si>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</si>
  <si>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</si>
  <si>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</si>
  <si>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</si>
  <si>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</si>
  <si>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</si>
  <si>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</si>
  <si>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</si>
  <si>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</si>
  <si>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</si>
  <si>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</si>
  <si>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</si>
  <si>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</si>
  <si>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</si>
  <si>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</si>
  <si>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</si>
  <si>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</si>
  <si>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</si>
  <si>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</si>
  <si>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</si>
  <si>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</si>
  <si>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</si>
  <si>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</si>
  <si>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</si>
  <si>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</si>
  <si>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</si>
  <si>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</si>
  <si>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</si>
  <si>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</si>
  <si>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</si>
  <si>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</si>
  <si>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</si>
  <si>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</si>
  <si>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</si>
  <si>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</si>
  <si>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</si>
  <si>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</si>
  <si>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</si>
  <si>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</si>
  <si>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</si>
  <si>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</si>
  <si>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</si>
  <si>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</si>
  <si>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</si>
  <si>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</si>
  <si>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</si>
  <si>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</si>
  <si>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</si>
  <si>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</si>
  <si>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</si>
  <si>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</si>
  <si>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</si>
  <si>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</si>
  <si>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</si>
  <si>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</si>
  <si>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</si>
  <si>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</si>
  <si>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</si>
  <si>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</si>
  <si>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</si>
  <si>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</si>
  <si>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</si>
  <si>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</si>
  <si>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</si>
  <si>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</si>
  <si>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</si>
  <si>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</si>
  <si>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</si>
  <si>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</si>
  <si>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</si>
  <si>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</si>
  <si>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</si>
  <si>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</si>
  <si>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</si>
  <si>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</si>
  <si>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</si>
  <si>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</si>
  <si>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</si>
  <si>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</si>
  <si>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</si>
  <si>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</si>
  <si>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</si>
  <si>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</si>
  <si>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</si>
  <si>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</si>
  <si>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</si>
  <si>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</si>
  <si>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</si>
  <si>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</si>
  <si>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</si>
  <si>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</si>
  <si>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</si>
  <si>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</si>
  <si>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</si>
  <si>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</si>
  <si>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</si>
  <si>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</si>
  <si>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</si>
  <si>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</si>
  <si>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</si>
  <si>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</si>
  <si>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</si>
  <si>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</si>
  <si>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</si>
  <si>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</si>
  <si>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</si>
  <si>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</si>
  <si>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</si>
  <si>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</si>
  <si>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</si>
  <si>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</si>
  <si>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</si>
  <si>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</si>
  <si>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</si>
  <si>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</si>
  <si>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</si>
  <si>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</si>
  <si>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</si>
  <si>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</si>
  <si>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</si>
  <si>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</si>
  <si>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</si>
  <si>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</si>
  <si>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</si>
  <si>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</si>
  <si>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</si>
  <si>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</si>
  <si>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</si>
  <si>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</si>
  <si>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</si>
  <si>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</si>
  <si>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</si>
  <si>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</si>
  <si>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</si>
  <si>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</si>
  <si>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</si>
  <si>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</si>
  <si>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</si>
  <si>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</si>
  <si>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</si>
  <si>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</si>
  <si>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</si>
  <si>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</si>
  <si>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</si>
  <si>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</si>
  <si>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</si>
  <si>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</si>
  <si>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</si>
  <si>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</si>
  <si>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</si>
  <si>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</si>
  <si>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</si>
  <si>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</si>
  <si>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</si>
  <si>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</si>
  <si>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</si>
  <si>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</si>
  <si>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</si>
  <si>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</si>
  <si>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</si>
  <si>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</si>
  <si>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</si>
  <si>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</si>
  <si>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</si>
  <si>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</si>
  <si>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</si>
  <si>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</si>
  <si>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</si>
  <si>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</si>
  <si>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</si>
  <si>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</si>
  <si>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</si>
  <si>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</si>
  <si>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</si>
  <si>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</si>
  <si>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</si>
  <si>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</si>
  <si>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</si>
  <si>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</si>
  <si>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</si>
  <si>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</si>
  <si>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</si>
  <si>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</si>
  <si>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</si>
  <si>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</si>
  <si>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</si>
  <si>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</si>
  <si>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</si>
  <si>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</si>
  <si>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</si>
  <si>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</si>
  <si>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</si>
  <si>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</si>
  <si>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</si>
  <si>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</si>
  <si>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</si>
  <si>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</si>
  <si>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</si>
  <si>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</si>
  <si>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</si>
  <si>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</si>
  <si>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</si>
  <si>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</si>
  <si>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</si>
  <si>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</si>
  <si>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</si>
  <si>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</si>
  <si>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</si>
  <si>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</si>
  <si>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</si>
  <si>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</si>
  <si>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</si>
  <si>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</si>
  <si>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</si>
  <si>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</si>
  <si>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</si>
  <si>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</si>
  <si>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</si>
  <si>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</si>
  <si>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</si>
  <si>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</si>
  <si>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</si>
  <si>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</si>
  <si>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</si>
  <si>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</si>
  <si>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</si>
  <si>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</si>
  <si>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</si>
  <si>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</si>
  <si>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</si>
  <si>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</si>
  <si>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</si>
  <si>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</si>
  <si>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</si>
  <si>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</si>
  <si>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</si>
  <si>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</si>
  <si>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</si>
  <si>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</si>
  <si>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</si>
  <si>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</si>
  <si>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</si>
  <si>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</si>
  <si>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</si>
  <si>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</si>
  <si>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</si>
  <si>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</si>
  <si>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</si>
  <si>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</si>
  <si>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</si>
  <si>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</si>
  <si>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</si>
  <si>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</si>
  <si>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</si>
  <si>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</si>
  <si>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</si>
  <si>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</si>
  <si>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</si>
  <si>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</si>
  <si>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</si>
  <si>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</si>
  <si>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</si>
  <si>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</si>
  <si>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</si>
  <si>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</si>
  <si>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</si>
  <si>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</si>
  <si>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</si>
  <si>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</si>
  <si>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</si>
  <si>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</si>
  <si>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</si>
  <si>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</si>
  <si>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</si>
  <si>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</si>
  <si>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</si>
  <si>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</si>
  <si>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</si>
  <si>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</si>
  <si>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</si>
  <si>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</si>
  <si>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</si>
  <si>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</si>
  <si>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</si>
  <si>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</si>
  <si>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</si>
  <si>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</si>
  <si>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</si>
  <si>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</si>
  <si>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</si>
  <si>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</si>
  <si>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</si>
  <si>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</si>
  <si>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</si>
  <si>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</si>
  <si>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</si>
  <si>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</si>
  <si>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</si>
  <si>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</si>
  <si>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</si>
  <si>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</si>
  <si>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</si>
  <si>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</si>
  <si>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</si>
  <si>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</si>
  <si>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</si>
  <si>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</si>
  <si>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</si>
  <si>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</si>
  <si>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</si>
  <si>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</si>
  <si>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</si>
  <si>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</si>
  <si>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</si>
  <si>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</si>
  <si>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</si>
  <si>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</si>
  <si>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</si>
  <si>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</si>
  <si>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</si>
  <si>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</si>
  <si>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</si>
  <si>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</si>
  <si>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</si>
  <si>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</si>
  <si>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</si>
  <si>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</si>
  <si>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</si>
  <si>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</si>
  <si>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</si>
  <si>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</si>
  <si>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</si>
  <si>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</si>
  <si>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</si>
  <si>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</si>
  <si>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</si>
  <si>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</si>
  <si>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</si>
  <si>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</si>
  <si>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</si>
  <si>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</si>
  <si>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</si>
  <si>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</si>
  <si>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</si>
  <si>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</si>
  <si>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</si>
  <si>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</si>
  <si>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</si>
  <si>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</si>
  <si>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</si>
  <si>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</si>
  <si>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</si>
  <si>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</si>
  <si>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</si>
  <si>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</si>
  <si>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</si>
  <si>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</si>
  <si>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</si>
  <si>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</si>
  <si>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</si>
  <si>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</si>
  <si>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</si>
  <si>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</si>
  <si>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</si>
  <si>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</si>
  <si>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</si>
  <si>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</si>
  <si>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</si>
  <si>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</si>
  <si>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</si>
  <si>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</si>
  <si>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</si>
  <si>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</si>
  <si>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</si>
  <si>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</si>
  <si>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</si>
  <si>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</si>
  <si>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</si>
  <si>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</si>
  <si>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</si>
  <si>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</si>
  <si>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</si>
  <si>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</si>
  <si>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</si>
  <si>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</si>
  <si>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</si>
  <si>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</si>
  <si>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</si>
  <si>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</si>
  <si>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</si>
  <si>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</si>
  <si>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</si>
  <si>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</si>
  <si>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</si>
  <si>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</si>
  <si>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</si>
  <si>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</si>
  <si>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</si>
  <si>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</si>
  <si>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</si>
  <si>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</si>
  <si>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</si>
  <si>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</si>
  <si>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</si>
  <si>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</si>
  <si>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</si>
  <si>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</si>
  <si>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</si>
  <si>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</si>
  <si>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</si>
  <si>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</si>
  <si>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</si>
  <si>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</si>
  <si>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</si>
  <si>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</si>
  <si>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</si>
  <si>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</si>
  <si>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</si>
  <si>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</si>
  <si>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</si>
  <si>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</si>
  <si>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</si>
  <si>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</si>
  <si>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</si>
  <si>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</si>
  <si>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</si>
  <si>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</si>
  <si>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</si>
  <si>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</si>
  <si>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</si>
  <si>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</si>
  <si>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</si>
  <si>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</si>
  <si>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</si>
  <si>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</si>
  <si>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</si>
  <si>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</si>
  <si>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</si>
  <si>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</si>
  <si>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</si>
  <si>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</si>
  <si>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</si>
  <si>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</si>
  <si>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</si>
  <si>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</si>
  <si>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</si>
  <si>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</si>
  <si>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</si>
  <si>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</si>
  <si>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</si>
  <si>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</si>
  <si>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</si>
  <si>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</si>
  <si>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</si>
  <si>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</si>
  <si>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</si>
  <si>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</si>
  <si>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</si>
  <si>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</si>
  <si>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</si>
  <si>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</si>
  <si>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</si>
  <si>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</si>
  <si>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</si>
  <si>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</si>
  <si>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</si>
  <si>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</si>
  <si>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</si>
  <si>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</si>
  <si>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</si>
  <si>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</si>
  <si>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</si>
  <si>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</si>
  <si>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</si>
  <si>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</si>
  <si>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</si>
  <si>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</si>
  <si>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</si>
  <si>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</si>
  <si>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</si>
  <si>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</si>
  <si>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</si>
  <si>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</si>
  <si>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</si>
  <si>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</si>
  <si>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</si>
  <si>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</si>
  <si>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</si>
  <si>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</si>
  <si>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</si>
  <si>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</si>
  <si>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</si>
  <si>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</si>
  <si>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</si>
  <si>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</si>
  <si>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</si>
  <si>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</si>
  <si>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</si>
  <si>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</si>
  <si>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</si>
  <si>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</si>
  <si>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</si>
  <si>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</si>
  <si>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</si>
  <si>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</si>
  <si>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</si>
  <si>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</si>
  <si>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</si>
  <si>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</si>
  <si>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</si>
  <si>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</si>
  <si>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</si>
  <si>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</si>
  <si>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</si>
  <si>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</si>
  <si>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</si>
  <si>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</si>
  <si>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</si>
  <si>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</si>
  <si>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</si>
  <si>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</si>
  <si>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</si>
  <si>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</si>
  <si>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</si>
  <si>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</si>
  <si>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</si>
  <si>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</si>
  <si>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</si>
  <si>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</si>
  <si>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</si>
  <si>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</si>
  <si>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</si>
  <si>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</si>
  <si>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</si>
  <si>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</si>
  <si>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</si>
  <si>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</si>
  <si>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</si>
  <si>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</si>
  <si>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</si>
  <si>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</si>
  <si>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</si>
  <si>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</si>
  <si>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</si>
  <si>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</si>
  <si>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</si>
  <si>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</si>
  <si>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</si>
  <si>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</si>
  <si>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</si>
  <si>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</si>
  <si>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</si>
  <si>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</si>
  <si>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</si>
  <si>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</si>
  <si>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</si>
  <si>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</si>
  <si>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</si>
  <si>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</si>
  <si>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</si>
  <si>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</si>
  <si>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</si>
  <si>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</si>
  <si>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</si>
  <si>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</si>
  <si>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</si>
  <si>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</si>
  <si>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</si>
  <si>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</si>
  <si>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</si>
  <si>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</si>
  <si>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</si>
  <si>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</si>
  <si>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</si>
  <si>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</si>
  <si>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</si>
  <si>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</si>
  <si>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</si>
  <si>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</si>
  <si>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</si>
  <si>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</si>
  <si>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</si>
  <si>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</si>
  <si>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</si>
  <si>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</si>
  <si>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</si>
  <si>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</si>
  <si>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</si>
  <si>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</si>
  <si>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</si>
  <si>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</si>
  <si>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</si>
  <si>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</si>
  <si>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</si>
  <si>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</si>
  <si>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</si>
  <si>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</si>
  <si>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</si>
  <si>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</si>
  <si>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</si>
  <si>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</si>
  <si>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</si>
  <si>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</si>
  <si>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</si>
  <si>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</si>
  <si>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</si>
  <si>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</si>
  <si>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</si>
  <si>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</si>
  <si>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</si>
  <si>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</si>
  <si>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</si>
  <si>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</si>
  <si>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</si>
  <si>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</si>
  <si>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</si>
  <si>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</si>
  <si>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</si>
  <si>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</si>
  <si>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</si>
  <si>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</si>
  <si>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</si>
  <si>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</si>
  <si>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</si>
  <si>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</si>
  <si>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</si>
  <si>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</si>
  <si>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</si>
  <si>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</si>
  <si>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</si>
  <si>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</si>
  <si>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</si>
  <si>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</si>
  <si>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</si>
  <si>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</si>
  <si>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</si>
  <si>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</si>
  <si>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</si>
  <si>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</si>
  <si>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</si>
  <si>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</si>
  <si>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</si>
  <si>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</si>
  <si>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</si>
  <si>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</si>
  <si>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</si>
  <si>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</si>
  <si>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</si>
  <si>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</si>
  <si>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</si>
  <si>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</si>
  <si>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</si>
  <si>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</si>
  <si>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</si>
  <si>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</si>
  <si>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</si>
  <si>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</si>
  <si>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</si>
  <si>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</si>
  <si>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</si>
  <si>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</si>
  <si>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</si>
  <si>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</si>
  <si>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</si>
  <si>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</si>
  <si>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</si>
  <si>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</si>
  <si>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</si>
  <si>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</si>
  <si>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</si>
  <si>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</si>
  <si>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</si>
  <si>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</si>
  <si>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</si>
  <si>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</si>
  <si>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</si>
  <si>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</si>
  <si>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</si>
  <si>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</si>
  <si>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</si>
  <si>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</si>
  <si>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</si>
  <si>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</si>
  <si>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</si>
  <si>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</si>
  <si>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</si>
  <si>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</si>
  <si>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</si>
  <si>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</si>
  <si>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</si>
  <si>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</si>
  <si>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</si>
  <si>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</si>
  <si>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</si>
  <si>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</si>
  <si>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</si>
  <si>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</si>
  <si>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</si>
  <si>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</si>
  <si>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</si>
  <si>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</si>
  <si>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</si>
  <si>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</si>
  <si>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</si>
  <si>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</si>
  <si>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</si>
  <si>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</si>
  <si>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</si>
  <si>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</si>
  <si>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</si>
  <si>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</si>
  <si>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</si>
  <si>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</si>
  <si>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</si>
  <si>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</si>
  <si>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</si>
  <si>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</si>
  <si>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</si>
  <si>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</si>
  <si>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</si>
  <si>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</si>
  <si>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</si>
  <si>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</si>
  <si>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</si>
  <si>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</si>
  <si>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</si>
  <si>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</si>
  <si>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</si>
  <si>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</si>
  <si>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</si>
  <si>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</si>
  <si>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</si>
  <si>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</si>
  <si>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</si>
  <si>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</si>
  <si>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</si>
  <si>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</si>
  <si>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</si>
  <si>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</si>
  <si>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</si>
  <si>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</si>
  <si>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</si>
  <si>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</si>
  <si>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</si>
  <si>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</si>
  <si>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</si>
  <si>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</si>
  <si>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</si>
  <si>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</si>
  <si>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</si>
  <si>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</si>
  <si>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</si>
  <si>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</si>
  <si>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</si>
  <si>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</si>
  <si>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</si>
  <si>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</si>
  <si>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</si>
  <si>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</si>
  <si>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</si>
  <si>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</si>
  <si>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</si>
  <si>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</si>
  <si>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</si>
  <si>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</si>
  <si>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</si>
  <si>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</si>
  <si>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</si>
  <si>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</si>
  <si>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</si>
  <si>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</si>
  <si>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</si>
  <si>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</si>
  <si>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</si>
  <si>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</si>
  <si>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</si>
  <si>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</si>
  <si>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</si>
  <si>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</si>
  <si>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</si>
  <si>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</si>
  <si>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</si>
  <si>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</si>
  <si>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</si>
  <si>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</si>
  <si>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</si>
  <si>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</si>
  <si>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</si>
  <si>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</si>
  <si>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</si>
  <si>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</si>
  <si>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</si>
  <si>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</si>
  <si>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</si>
  <si>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</si>
  <si>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</si>
  <si>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</si>
  <si>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</si>
  <si>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</si>
  <si>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</si>
  <si>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</si>
  <si>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</si>
  <si>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</si>
  <si>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</si>
  <si>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</si>
  <si>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</si>
  <si>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</si>
  <si>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</si>
  <si>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</si>
  <si>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</si>
  <si>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</si>
  <si>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</si>
  <si>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</si>
  <si>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</si>
  <si>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</si>
  <si>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</si>
  <si>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</si>
  <si>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</si>
  <si>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</si>
  <si>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</si>
  <si>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</si>
  <si>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</si>
  <si>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</si>
  <si>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</si>
  <si>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</si>
  <si>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</si>
  <si>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</si>
  <si>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</si>
  <si>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</si>
  <si>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</si>
  <si>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</si>
  <si>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</si>
  <si>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</si>
  <si>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</si>
  <si>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</si>
  <si>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</si>
  <si>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</si>
  <si>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</si>
  <si>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</si>
  <si>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</si>
  <si>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</si>
  <si>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</si>
  <si>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</si>
  <si>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</si>
  <si>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</si>
  <si>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</si>
  <si>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</si>
  <si>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</si>
  <si>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</si>
  <si>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</si>
  <si>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</si>
  <si>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</si>
  <si>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</si>
  <si>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</si>
  <si>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</si>
  <si>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</si>
  <si>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</si>
  <si>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</si>
  <si>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</si>
  <si>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</si>
  <si>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</si>
  <si>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</si>
  <si>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</si>
  <si>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</si>
  <si>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</si>
  <si>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</si>
  <si>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</si>
  <si>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</si>
  <si>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</si>
  <si>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</si>
  <si>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</si>
  <si>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</si>
  <si>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</si>
  <si>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</si>
  <si>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</si>
  <si>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</si>
  <si>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</si>
  <si>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</si>
  <si>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</si>
  <si>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</si>
  <si>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</si>
  <si>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</si>
  <si>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</si>
  <si>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</si>
  <si>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</si>
  <si>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</si>
  <si>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</si>
  <si>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</si>
  <si>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</si>
  <si>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</si>
  <si>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</si>
  <si>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</si>
  <si>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</si>
  <si>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</si>
  <si>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</si>
  <si>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</si>
  <si>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</si>
  <si>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</si>
  <si>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</si>
  <si>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</si>
  <si>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</si>
  <si>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</si>
  <si>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</si>
  <si>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</si>
  <si>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</si>
  <si>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</si>
  <si>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</si>
  <si>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</si>
  <si>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</si>
  <si>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</si>
  <si>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</si>
  <si>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</si>
  <si>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</si>
  <si>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</si>
  <si>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</si>
  <si>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</si>
  <si>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</si>
  <si>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</si>
  <si>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</si>
  <si>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</si>
  <si>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</si>
  <si>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</si>
  <si>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</si>
  <si>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</si>
  <si>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</si>
  <si>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</si>
  <si>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</si>
  <si>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</si>
  <si>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</si>
  <si>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</si>
  <si>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</si>
  <si>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</si>
  <si>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</si>
  <si>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</si>
  <si>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</si>
  <si>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</si>
  <si>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</si>
  <si>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</si>
  <si>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</si>
  <si>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</si>
  <si>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</si>
  <si>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</si>
  <si>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</si>
  <si>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</si>
  <si>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</si>
  <si>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</si>
  <si>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</si>
  <si>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</si>
  <si>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</si>
  <si>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</si>
  <si>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</si>
  <si>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</si>
  <si>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</si>
  <si>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</si>
  <si>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</si>
  <si>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</si>
  <si>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</si>
  <si>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</si>
  <si>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</si>
  <si>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</si>
  <si>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</si>
  <si>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</si>
  <si>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</si>
  <si>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</si>
  <si>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</si>
  <si>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</si>
  <si>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</si>
  <si>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</si>
  <si>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</si>
  <si>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</si>
  <si>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</si>
  <si>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</si>
  <si>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</si>
  <si>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</si>
  <si>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</si>
  <si>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</si>
  <si>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</si>
  <si>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</si>
  <si>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</si>
  <si>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</si>
  <si>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</si>
  <si>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</si>
  <si>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</si>
  <si>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</si>
  <si>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</si>
  <si>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</si>
  <si>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</si>
  <si>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</si>
  <si>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</si>
  <si>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</si>
  <si>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</si>
  <si>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</si>
  <si>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</si>
  <si>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</si>
  <si>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</si>
  <si>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</si>
  <si>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</si>
  <si>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</si>
  <si>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</si>
  <si>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</si>
  <si>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</si>
  <si>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</si>
  <si>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</si>
  <si>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</si>
  <si>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</si>
  <si>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</si>
  <si>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</si>
  <si>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</si>
  <si>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</si>
  <si>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</si>
  <si>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</si>
  <si>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</si>
  <si>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</si>
  <si>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</si>
  <si>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</si>
  <si>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</si>
  <si>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</si>
  <si>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</si>
  <si>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</si>
  <si>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</si>
  <si>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</si>
  <si>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</si>
  <si>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</si>
  <si>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</si>
  <si>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</si>
  <si>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</si>
  <si>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</si>
  <si>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</si>
  <si>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</si>
  <si>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</si>
  <si>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</si>
  <si>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</si>
  <si>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</si>
  <si>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</si>
  <si>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</si>
  <si>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</si>
  <si>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</si>
  <si>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</si>
  <si>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</si>
  <si>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</si>
  <si>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</si>
  <si>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</si>
  <si>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</si>
  <si>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</si>
  <si>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</si>
  <si>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</si>
  <si>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</si>
  <si>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</si>
  <si>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</si>
  <si>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</si>
  <si>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</si>
  <si>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</si>
  <si>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</si>
  <si>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</si>
  <si>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</si>
  <si>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</si>
  <si>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</si>
  <si>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</si>
  <si>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</si>
  <si>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</si>
  <si>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</si>
  <si>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</si>
  <si>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</si>
  <si>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</si>
  <si>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</si>
  <si>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</si>
  <si>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</si>
  <si>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</si>
  <si>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</si>
  <si>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</si>
  <si>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</si>
  <si>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</si>
  <si>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</si>
  <si>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</si>
  <si>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</si>
  <si>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</si>
  <si>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</si>
  <si>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</si>
  <si>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</si>
  <si>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</si>
  <si>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</si>
  <si>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</si>
  <si>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</si>
  <si>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</si>
  <si>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</si>
  <si>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</si>
  <si>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</si>
  <si>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</si>
  <si>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</si>
  <si>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</si>
  <si>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</si>
  <si>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</si>
  <si>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</si>
  <si>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</si>
  <si>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</si>
  <si>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</si>
  <si>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</si>
  <si>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</si>
  <si>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</si>
  <si>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</si>
  <si>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</si>
  <si>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</si>
  <si>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</si>
  <si>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</si>
  <si>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</si>
  <si>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</si>
  <si>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</si>
  <si>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</si>
  <si>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</si>
  <si>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</si>
  <si>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</si>
  <si>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</si>
  <si>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</si>
  <si>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</si>
  <si>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</si>
  <si>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</si>
  <si>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</si>
  <si>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</si>
  <si>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</si>
  <si>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</si>
  <si>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</si>
  <si>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</si>
  <si>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</si>
  <si>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</si>
  <si>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</si>
  <si>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</si>
  <si>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</si>
  <si>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</si>
  <si>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</si>
  <si>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</si>
  <si>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</si>
  <si>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</si>
  <si>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</si>
  <si>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</si>
  <si>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</si>
  <si>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</si>
  <si>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</si>
  <si>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</si>
  <si>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</si>
  <si>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</si>
  <si>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</si>
  <si>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</si>
  <si>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</si>
  <si>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</si>
  <si>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</si>
  <si>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</si>
  <si>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</si>
  <si>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</si>
  <si>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</si>
  <si>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</si>
  <si>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</si>
  <si>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</si>
  <si>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</si>
  <si>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</si>
  <si>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</si>
  <si>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</si>
  <si>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</si>
  <si>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</si>
  <si>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</si>
  <si>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</si>
  <si>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</si>
  <si>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</si>
  <si>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</si>
  <si>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</si>
  <si>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</si>
  <si>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</si>
  <si>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</si>
  <si>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</si>
  <si>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</si>
  <si>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</si>
  <si>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</si>
  <si>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</si>
  <si>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</si>
  <si>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</si>
  <si>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</si>
  <si>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</si>
  <si>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</si>
  <si>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</si>
  <si>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</si>
  <si>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</si>
  <si>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</si>
  <si>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</si>
  <si>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</si>
  <si>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</si>
  <si>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</si>
  <si>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</si>
  <si>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</si>
  <si>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</si>
  <si>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</si>
  <si>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</si>
  <si>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</si>
  <si>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</si>
  <si>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</si>
  <si>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</si>
  <si>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</si>
  <si>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</si>
  <si>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</si>
  <si>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</si>
  <si>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</si>
  <si>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</si>
  <si>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</si>
  <si>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</si>
  <si>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</si>
  <si>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</si>
  <si>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</si>
  <si>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</si>
  <si>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</si>
  <si>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</si>
  <si>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</si>
  <si>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</si>
  <si>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</si>
  <si>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</si>
  <si>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</si>
  <si>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</si>
  <si>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</si>
  <si>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</si>
  <si>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</si>
  <si>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</si>
  <si>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</si>
  <si>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</si>
  <si>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</si>
  <si>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</si>
  <si>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</si>
  <si>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</si>
  <si>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</si>
  <si>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</si>
  <si>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</si>
  <si>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</si>
  <si>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</si>
  <si>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</si>
  <si>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</si>
  <si>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</si>
  <si>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</si>
  <si>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</si>
  <si>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</si>
  <si>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</si>
  <si>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</si>
  <si>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</si>
  <si>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</si>
  <si>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</si>
  <si>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</si>
  <si>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</si>
  <si>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</si>
  <si>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</si>
  <si>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</si>
  <si>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</si>
  <si>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</si>
  <si>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</si>
  <si>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</si>
  <si>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</si>
  <si>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</si>
  <si>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</si>
  <si>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</si>
  <si>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</si>
  <si>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</si>
  <si>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</si>
  <si>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</si>
  <si>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</si>
  <si>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</si>
  <si>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</si>
  <si>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</si>
  <si>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</si>
  <si>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</si>
  <si>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</si>
  <si>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</si>
  <si>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</si>
  <si>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</si>
  <si>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</si>
  <si>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</si>
  <si>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</si>
  <si>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</si>
  <si>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</si>
  <si>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</si>
  <si>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</si>
  <si>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</si>
  <si>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</si>
  <si>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</si>
  <si>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</si>
  <si>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</si>
  <si>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</si>
  <si>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</si>
  <si>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</si>
  <si>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</si>
  <si>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</si>
  <si>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</si>
  <si>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</si>
  <si>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</si>
  <si>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</si>
  <si>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</si>
  <si>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</si>
  <si>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</si>
  <si>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</si>
  <si>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</si>
  <si>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</si>
  <si>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</si>
  <si>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</si>
  <si>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</si>
  <si>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</si>
  <si>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</si>
  <si>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</si>
  <si>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</si>
  <si>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</si>
  <si>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</si>
  <si>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</si>
  <si>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</si>
  <si>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</si>
  <si>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</si>
  <si>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</si>
  <si>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</si>
  <si>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</si>
  <si>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</si>
  <si>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</si>
  <si>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</si>
  <si>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</si>
  <si>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</si>
  <si>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</si>
  <si>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</si>
  <si>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</si>
  <si>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</si>
  <si>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</si>
  <si>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</si>
  <si>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</si>
  <si>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</si>
  <si>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</si>
  <si>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</si>
  <si>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</si>
  <si>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</si>
  <si>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</si>
  <si>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</si>
  <si>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</si>
  <si>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</si>
  <si>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</si>
  <si>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</si>
  <si>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</si>
  <si>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</si>
  <si>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</si>
  <si>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</si>
  <si>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</si>
  <si>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</si>
  <si>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</si>
  <si>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</si>
  <si>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</si>
  <si>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</si>
  <si>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</si>
  <si>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</si>
  <si>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</si>
  <si>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</si>
  <si>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</si>
  <si>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</si>
  <si>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</si>
  <si>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</si>
  <si>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</si>
  <si>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</si>
  <si>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</si>
  <si>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</si>
  <si>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</si>
  <si>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</si>
  <si>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</si>
  <si>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</si>
  <si>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</si>
  <si>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</si>
  <si>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</si>
  <si>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</si>
  <si>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</si>
  <si>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</si>
  <si>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</si>
  <si>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</si>
  <si>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</si>
  <si>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</si>
  <si>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</si>
  <si>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</si>
  <si>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</si>
  <si>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</si>
  <si>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</si>
  <si>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</si>
  <si>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</si>
  <si>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</si>
  <si>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</si>
  <si>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</si>
  <si>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</si>
  <si>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</si>
  <si>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</si>
  <si>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</si>
  <si>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</si>
  <si>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</si>
  <si>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</si>
  <si>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</si>
  <si>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</si>
  <si>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</si>
  <si>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</si>
  <si>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</si>
  <si>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</si>
  <si>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</si>
  <si>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</si>
  <si>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</si>
  <si>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</si>
  <si>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</si>
  <si>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</si>
  <si>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</si>
  <si>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</si>
  <si>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</si>
  <si>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</si>
  <si>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</si>
  <si>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</si>
  <si>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</si>
  <si>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</si>
  <si>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</si>
  <si>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</si>
  <si>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</si>
  <si>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</si>
  <si>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</si>
  <si>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</si>
  <si>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</si>
  <si>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</si>
  <si>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</si>
  <si>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</si>
  <si>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</si>
  <si>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</si>
  <si>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</si>
  <si>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</si>
  <si>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</si>
  <si>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</si>
  <si>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</si>
  <si>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</si>
  <si>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</si>
  <si>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</si>
  <si>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</si>
  <si>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</si>
  <si>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</si>
  <si>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</si>
  <si>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</si>
  <si>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</si>
  <si>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</si>
  <si>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</si>
  <si>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</si>
  <si>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</si>
  <si>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</si>
  <si>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</si>
  <si>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</si>
  <si>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</si>
  <si>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</si>
  <si>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</si>
  <si>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</si>
  <si>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</si>
  <si>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</si>
  <si>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</si>
  <si>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</si>
  <si>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</si>
  <si>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</si>
  <si>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</si>
  <si>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</si>
  <si>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</si>
  <si>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</si>
  <si>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</si>
  <si>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</si>
  <si>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</si>
  <si>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</si>
  <si>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</si>
  <si>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</si>
  <si>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</si>
  <si>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</si>
  <si>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</si>
  <si>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</si>
  <si>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</si>
  <si>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</si>
  <si>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</si>
  <si>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</si>
  <si>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</si>
  <si>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</si>
  <si>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</si>
  <si>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</si>
  <si>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</si>
  <si>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</si>
  <si>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</si>
  <si>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</si>
  <si>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</si>
  <si>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</si>
  <si>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</si>
  <si>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</si>
  <si>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</si>
  <si>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</si>
  <si>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</si>
  <si>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</si>
  <si>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</si>
  <si>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</si>
  <si>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</si>
  <si>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</si>
  <si>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</si>
  <si>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</si>
  <si>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</si>
  <si>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</si>
  <si>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</si>
  <si>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</si>
  <si>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</si>
  <si>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</si>
  <si>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</si>
  <si>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</si>
  <si>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</si>
  <si>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</si>
  <si>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</si>
  <si>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</si>
  <si>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</si>
  <si>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</si>
  <si>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</si>
  <si>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</si>
  <si>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</si>
  <si>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</si>
  <si>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</si>
  <si>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</si>
  <si>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</si>
  <si>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</si>
  <si>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</si>
  <si>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</si>
  <si>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</si>
  <si>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</si>
  <si>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</si>
  <si>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</si>
  <si>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</si>
  <si>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</si>
  <si>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</si>
  <si>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</si>
  <si>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</si>
  <si>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</si>
  <si>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</si>
  <si>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</si>
  <si>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</si>
  <si>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</si>
  <si>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</si>
  <si>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</si>
  <si>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</si>
  <si>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</si>
  <si>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</si>
  <si>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</si>
  <si>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</si>
  <si>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</si>
  <si>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</si>
  <si>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</si>
  <si>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</si>
  <si>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</si>
  <si>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</si>
  <si>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</si>
  <si>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</si>
  <si>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</si>
  <si>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</si>
  <si>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</si>
  <si>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</si>
  <si>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</si>
  <si>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</si>
  <si>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</si>
  <si>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</si>
  <si>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</si>
  <si>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</si>
  <si>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</si>
  <si>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</si>
  <si>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</si>
  <si>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</si>
  <si>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</si>
  <si>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</si>
  <si>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</si>
  <si>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</si>
  <si>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</si>
  <si>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</si>
  <si>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</si>
  <si>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</si>
  <si>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</si>
  <si>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</si>
  <si>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</si>
  <si>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</si>
  <si>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</si>
  <si>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</si>
  <si>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</si>
  <si>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</si>
  <si>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</si>
  <si>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</si>
  <si>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</si>
  <si>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</si>
  <si>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</si>
  <si>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</si>
  <si>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</si>
  <si>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</si>
  <si>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</si>
  <si>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</si>
  <si>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</si>
  <si>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</si>
  <si>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</si>
  <si>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</si>
  <si>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</si>
  <si>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</si>
  <si>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</si>
  <si>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</si>
  <si>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</si>
  <si>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</si>
  <si>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</si>
  <si>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</si>
  <si>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</si>
  <si>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</si>
  <si>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</si>
  <si>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</si>
  <si>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</si>
  <si>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</si>
  <si>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</si>
  <si>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</si>
  <si>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</si>
  <si>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</si>
  <si>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</si>
  <si>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</si>
  <si>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</si>
  <si>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</si>
  <si>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</si>
  <si>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</si>
  <si>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</si>
  <si>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</si>
  <si>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</si>
  <si>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</si>
  <si>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</si>
  <si>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</si>
  <si>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</si>
  <si>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</si>
  <si>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</si>
  <si>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</si>
  <si>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</si>
  <si>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</si>
  <si>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</si>
  <si>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</si>
  <si>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</si>
  <si>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</si>
  <si>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</si>
  <si>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</si>
  <si>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</si>
  <si>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</si>
  <si>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</si>
  <si>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</si>
  <si>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</si>
  <si>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</si>
  <si>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</si>
  <si>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</si>
  <si>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</si>
  <si>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</si>
  <si>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</si>
  <si>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</si>
  <si>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</si>
  <si>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</si>
  <si>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</si>
  <si>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</si>
  <si>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</si>
  <si>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</si>
  <si>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</si>
  <si>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</si>
  <si>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</si>
  <si>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</si>
  <si>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</si>
  <si>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</si>
  <si>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</si>
  <si>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</si>
  <si>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</si>
  <si>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</si>
  <si>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</si>
  <si>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</si>
  <si>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</si>
  <si>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</si>
  <si>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</si>
  <si>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</si>
  <si>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</si>
  <si>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</si>
  <si>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</si>
  <si>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</si>
  <si>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</si>
  <si>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</si>
  <si>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</si>
  <si>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</si>
  <si>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</si>
  <si>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</si>
  <si>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</si>
  <si>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</si>
  <si>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</si>
  <si>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</si>
  <si>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</si>
  <si>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</si>
  <si>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</si>
  <si>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</si>
  <si>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</si>
  <si>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</si>
  <si>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</si>
  <si>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</si>
  <si>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</si>
  <si>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</si>
  <si>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</si>
  <si>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</si>
  <si>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</si>
  <si>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</si>
  <si>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</si>
  <si>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</si>
  <si>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</si>
  <si>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</si>
  <si>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</si>
  <si>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</si>
  <si>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</si>
  <si>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</si>
  <si>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</si>
  <si>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</si>
  <si>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</si>
  <si>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</si>
  <si>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</si>
  <si>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</si>
  <si>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</si>
  <si>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</si>
  <si>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</si>
  <si>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</si>
  <si>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</si>
  <si>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</si>
  <si>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</si>
  <si>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</si>
  <si>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</si>
  <si>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</si>
  <si>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</si>
  <si>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</si>
  <si>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</si>
  <si>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</si>
  <si>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</si>
  <si>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</si>
  <si>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</si>
  <si>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</si>
  <si>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</si>
  <si>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</si>
  <si>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</si>
  <si>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</si>
  <si>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</si>
  <si>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</si>
  <si>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</si>
  <si>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</si>
  <si>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</si>
  <si>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</si>
  <si>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</si>
  <si>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</si>
  <si>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</si>
  <si>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</si>
  <si>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</si>
  <si>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</si>
  <si>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</si>
  <si>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</si>
  <si>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</si>
  <si>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</si>
  <si>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</si>
  <si>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</si>
  <si>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</si>
  <si>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</si>
  <si>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</si>
  <si>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</si>
  <si>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</si>
  <si>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</si>
  <si>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</si>
  <si>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</si>
  <si>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</si>
  <si>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</si>
  <si>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</si>
  <si>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</si>
  <si>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</si>
  <si>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</si>
  <si>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</si>
  <si>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</si>
  <si>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</si>
  <si>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</si>
  <si>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</si>
  <si>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</si>
  <si>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</si>
  <si>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</si>
  <si>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</si>
  <si>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</si>
  <si>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</si>
  <si>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</si>
  <si>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</si>
  <si>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</si>
  <si>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</si>
  <si>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</si>
  <si>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</si>
  <si>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</si>
  <si>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</si>
  <si>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</si>
  <si>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</si>
  <si>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</si>
  <si>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</si>
  <si>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</si>
  <si>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</si>
  <si>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</si>
  <si>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</si>
  <si>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</si>
  <si>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</si>
  <si>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</si>
  <si>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</si>
  <si>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</si>
  <si>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</si>
  <si>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</si>
  <si>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</si>
  <si>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</si>
  <si>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</si>
  <si>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</si>
  <si>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</si>
  <si>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</si>
  <si>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</si>
  <si>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</si>
  <si>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</si>
  <si>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</si>
  <si>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</si>
  <si>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</si>
  <si>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</si>
  <si>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</si>
  <si>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</si>
  <si>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</si>
  <si>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</si>
  <si>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</si>
  <si>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</si>
  <si>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</si>
  <si>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</si>
  <si>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</si>
  <si>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</si>
  <si>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</si>
  <si>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</si>
  <si>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</si>
  <si>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</si>
  <si>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</si>
  <si>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</si>
  <si>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</si>
  <si>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</si>
  <si>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</si>
  <si>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</si>
  <si>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</si>
  <si>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</si>
  <si>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</si>
  <si>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</si>
  <si>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</si>
  <si>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</si>
  <si>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</si>
  <si>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</si>
  <si>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</si>
  <si>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</si>
  <si>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</si>
  <si>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</si>
  <si>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</si>
  <si>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</si>
  <si>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</si>
  <si>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</si>
  <si>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</si>
  <si>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</si>
  <si>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</si>
  <si>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</si>
  <si>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</si>
  <si>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</si>
  <si>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</si>
  <si>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</si>
  <si>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</si>
  <si>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</si>
  <si>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</si>
  <si>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</si>
  <si>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</si>
  <si>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</si>
  <si>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</si>
  <si>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</si>
  <si>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</si>
  <si>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</si>
  <si>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</si>
  <si>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</si>
  <si>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</si>
  <si>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</si>
  <si>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</si>
  <si>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</si>
  <si>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</si>
  <si>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</si>
  <si>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</si>
  <si>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</si>
  <si>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</si>
  <si>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</si>
  <si>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</si>
  <si>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</si>
  <si>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</si>
  <si>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</si>
  <si>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</si>
  <si>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</si>
  <si>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</si>
  <si>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</si>
  <si>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</si>
  <si>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</si>
  <si>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</si>
  <si>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</si>
  <si>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</si>
  <si>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</si>
  <si>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</si>
  <si>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</si>
  <si>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</si>
  <si>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</si>
  <si>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</si>
  <si>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</si>
  <si>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</si>
  <si>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</si>
  <si>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</si>
  <si>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</si>
  <si>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</si>
  <si>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</si>
  <si>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</si>
  <si>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</si>
  <si>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</si>
  <si>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</si>
  <si>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</si>
  <si>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</si>
  <si>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</si>
  <si>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</si>
  <si>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</si>
  <si>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</si>
  <si>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</si>
  <si>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</si>
  <si>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</si>
  <si>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</si>
  <si>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</si>
  <si>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</si>
  <si>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</si>
  <si>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</si>
  <si>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</si>
  <si>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</si>
  <si>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</si>
  <si>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</si>
  <si>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</si>
  <si>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</si>
  <si>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</si>
  <si>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</si>
  <si>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</si>
  <si>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</si>
  <si>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</si>
  <si>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</si>
  <si>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</si>
  <si>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</si>
  <si>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</si>
  <si>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</si>
  <si>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</si>
  <si>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</si>
  <si>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</si>
  <si>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</si>
  <si>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</si>
  <si>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</si>
  <si>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</si>
  <si>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</si>
  <si>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</si>
  <si>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</si>
  <si>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</si>
  <si>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</si>
  <si>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</si>
  <si>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</si>
  <si>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</si>
  <si>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</si>
  <si>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</si>
  <si>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</si>
  <si>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</si>
  <si>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</si>
  <si>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</si>
  <si>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</si>
  <si>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</si>
  <si>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</si>
  <si>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</si>
  <si>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</si>
  <si>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</si>
  <si>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</si>
  <si>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</si>
  <si>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</si>
  <si>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</si>
  <si>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</si>
  <si>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</si>
  <si>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</si>
  <si>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</si>
  <si>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</si>
  <si>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</si>
  <si>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</si>
  <si>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</si>
  <si>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</si>
  <si>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</si>
  <si>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</si>
  <si>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</si>
  <si>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</si>
  <si>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</si>
  <si>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</si>
  <si>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</si>
  <si>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</si>
  <si>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</si>
  <si>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</si>
  <si>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</si>
  <si>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</si>
  <si>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</si>
  <si>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</si>
  <si>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</si>
  <si>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</si>
  <si>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</si>
  <si>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</si>
  <si>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</si>
  <si>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</si>
  <si>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</si>
  <si>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</si>
  <si>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</si>
  <si>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</si>
  <si>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</si>
  <si>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</si>
  <si>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</si>
  <si>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</si>
  <si>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</si>
  <si>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</si>
  <si>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</si>
  <si>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</si>
  <si>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</si>
  <si>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</si>
  <si>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</si>
  <si>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</si>
  <si>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</si>
  <si>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</si>
  <si>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</si>
  <si>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</si>
  <si>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</si>
  <si>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</si>
  <si>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</si>
  <si>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</si>
  <si>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</si>
  <si>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</si>
  <si>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</si>
  <si>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</si>
  <si>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</si>
  <si>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</si>
  <si>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</si>
  <si>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</si>
  <si>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</si>
  <si>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</si>
  <si>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</si>
  <si>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</si>
  <si>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</si>
  <si>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</si>
  <si>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</si>
  <si>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</si>
  <si>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</si>
  <si>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</si>
  <si>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</si>
  <si>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</si>
  <si>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</si>
  <si>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</si>
  <si>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</si>
  <si>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</si>
  <si>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</si>
  <si>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</si>
  <si>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</si>
  <si>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</si>
  <si>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</si>
  <si>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</si>
  <si>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</si>
  <si>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</si>
  <si>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</si>
  <si>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</si>
  <si>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</si>
  <si>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</si>
  <si>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</si>
  <si>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</si>
  <si>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</si>
  <si>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</si>
  <si>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</si>
  <si>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</si>
  <si>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</si>
  <si>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</si>
  <si>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</si>
  <si>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</si>
  <si>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</si>
  <si>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</si>
  <si>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</si>
  <si>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</si>
  <si>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</si>
  <si>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</si>
  <si>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</si>
  <si>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</si>
  <si>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</si>
  <si>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</si>
  <si>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</si>
  <si>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</si>
  <si>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</si>
  <si>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</si>
  <si>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</si>
  <si>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</si>
  <si>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</si>
  <si>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</si>
  <si>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</si>
  <si>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</si>
  <si>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</si>
  <si>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</si>
  <si>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</si>
  <si>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</si>
  <si>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</si>
  <si>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</si>
  <si>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</si>
  <si>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</si>
  <si>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</si>
  <si>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</si>
  <si>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</si>
  <si>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</si>
  <si>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</si>
  <si>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</si>
  <si>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</si>
  <si>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</si>
  <si>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</si>
  <si>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</si>
  <si>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</si>
  <si>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</si>
  <si>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</si>
  <si>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</si>
  <si>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</si>
  <si>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</si>
  <si>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</si>
  <si>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</si>
  <si>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</si>
  <si>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</si>
  <si>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</si>
  <si>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</si>
  <si>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</si>
  <si>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</si>
  <si>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</si>
  <si>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</si>
  <si>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</si>
  <si>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</si>
  <si>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</si>
  <si>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</si>
  <si>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</si>
  <si>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</si>
  <si>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</si>
  <si>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</si>
  <si>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</si>
  <si>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</si>
  <si>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</si>
  <si>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</si>
  <si>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</si>
  <si>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</si>
  <si>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</si>
  <si>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</si>
  <si>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</si>
  <si>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</si>
  <si>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</si>
  <si>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</si>
  <si>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</si>
  <si>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</si>
  <si>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</si>
  <si>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</si>
  <si>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</si>
  <si>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</si>
  <si>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</si>
  <si>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</si>
  <si>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</si>
  <si>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</si>
  <si>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</si>
  <si>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</si>
  <si>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</si>
  <si>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</si>
  <si>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</si>
  <si>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</si>
  <si>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</si>
  <si>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</si>
  <si>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</si>
  <si>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</si>
  <si>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</si>
  <si>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</si>
  <si>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</si>
  <si>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</si>
  <si>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</si>
  <si>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</si>
  <si>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</si>
  <si>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</si>
  <si>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</si>
  <si>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</si>
  <si>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</si>
  <si>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</si>
  <si>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</si>
  <si>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</si>
  <si>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</si>
  <si>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</si>
  <si>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</si>
  <si>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</si>
  <si>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</si>
  <si>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</si>
  <si>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</si>
  <si>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</si>
  <si>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</si>
  <si>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</si>
  <si>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</si>
  <si>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</si>
  <si>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</si>
  <si>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</si>
  <si>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</si>
  <si>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</si>
  <si>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</si>
  <si>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</si>
  <si>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</si>
  <si>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</si>
  <si>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</si>
  <si>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</si>
  <si>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</si>
  <si>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</si>
  <si>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</si>
  <si>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</si>
  <si>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</si>
  <si>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</si>
  <si>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</si>
  <si>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</si>
  <si>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</si>
  <si>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</si>
  <si>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</si>
  <si>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</si>
  <si>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</si>
  <si>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</si>
  <si>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</si>
  <si>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</si>
  <si>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</si>
  <si>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</si>
  <si>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</si>
  <si>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</si>
  <si>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</si>
  <si>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</si>
  <si>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</si>
  <si>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</si>
  <si>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</si>
  <si>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</si>
  <si>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</si>
  <si>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</si>
  <si>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</si>
  <si>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</si>
  <si>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</si>
  <si>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</si>
  <si>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</si>
  <si>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</si>
  <si>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</si>
  <si>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</si>
  <si>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</si>
  <si>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</si>
  <si>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</si>
  <si>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</si>
  <si>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</si>
  <si>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</si>
  <si>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</si>
  <si>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</si>
  <si>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</si>
  <si>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</si>
  <si>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</si>
  <si>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</si>
  <si>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</si>
  <si>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</si>
  <si>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</si>
  <si>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</si>
  <si>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</si>
  <si>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</si>
  <si>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</si>
  <si>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</si>
  <si>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</si>
  <si>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</si>
  <si>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</si>
  <si>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</si>
  <si>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</si>
  <si>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</si>
  <si>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</si>
  <si>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</si>
  <si>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</si>
  <si>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</si>
  <si>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</si>
  <si>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</si>
  <si>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</si>
  <si>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</si>
  <si>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</si>
  <si>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</si>
  <si>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</si>
  <si>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</si>
  <si>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</si>
  <si>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</si>
  <si>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</si>
  <si>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</si>
  <si>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</si>
  <si>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</si>
  <si>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</si>
  <si>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</si>
  <si>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</si>
  <si>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</si>
  <si>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</si>
  <si>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</si>
  <si>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</si>
  <si>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</si>
  <si>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</si>
  <si>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</si>
  <si>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</si>
  <si>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</si>
  <si>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</si>
  <si>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</si>
  <si>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</si>
  <si>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</si>
  <si>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</si>
  <si>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</si>
  <si>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</si>
  <si>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</si>
  <si>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</si>
  <si>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</si>
  <si>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</si>
  <si>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</si>
  <si>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</si>
  <si>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</si>
  <si>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</si>
  <si>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</si>
  <si>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</si>
  <si>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</si>
  <si>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</si>
  <si>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</si>
  <si>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</si>
  <si>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</si>
  <si>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</si>
  <si>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</si>
  <si>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</si>
  <si>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</si>
  <si>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</si>
  <si>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</si>
  <si>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</si>
  <si>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</si>
  <si>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</si>
  <si>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</si>
  <si>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</si>
  <si>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</si>
  <si>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</si>
  <si>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</si>
  <si>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</si>
  <si>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</si>
  <si>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</si>
  <si>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</si>
  <si>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</si>
  <si>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</si>
  <si>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</si>
  <si>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</si>
  <si>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</si>
  <si>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</si>
  <si>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</si>
  <si>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</si>
  <si>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</si>
  <si>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</si>
  <si>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</si>
  <si>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</si>
  <si>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</si>
  <si>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</si>
  <si>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</si>
  <si>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</si>
  <si>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</si>
  <si>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</si>
  <si>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</si>
  <si>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</si>
  <si>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</si>
  <si>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</si>
  <si>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</si>
  <si>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</si>
  <si>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</si>
  <si>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</si>
  <si>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</si>
  <si>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</si>
  <si>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</si>
  <si>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</si>
  <si>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</si>
  <si>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</si>
  <si>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</si>
  <si>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</si>
  <si>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</si>
  <si>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</si>
  <si>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</si>
  <si>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</si>
  <si>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</si>
  <si>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</si>
  <si>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</si>
  <si>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</si>
  <si>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</si>
  <si>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</si>
  <si>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</si>
  <si>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</si>
  <si>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</si>
  <si>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</si>
  <si>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</si>
  <si>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</si>
  <si>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</si>
  <si>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</si>
  <si>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</si>
  <si>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</si>
  <si>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</si>
  <si>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</si>
  <si>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</si>
  <si>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</si>
  <si>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</si>
  <si>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</si>
  <si>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</si>
  <si>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</si>
  <si>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</si>
  <si>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</si>
  <si>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</si>
  <si>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</si>
  <si>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</si>
  <si>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</si>
  <si>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</si>
  <si>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</si>
  <si>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</si>
  <si>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</si>
  <si>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</si>
  <si>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</si>
  <si>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</si>
  <si>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</si>
  <si>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</si>
  <si>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</si>
  <si>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</si>
  <si>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</si>
  <si>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</si>
  <si>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</si>
  <si>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</si>
  <si>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</si>
  <si>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</si>
  <si>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</si>
  <si>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</si>
  <si>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</si>
  <si>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</si>
  <si>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</si>
  <si>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</si>
  <si>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</si>
  <si>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</si>
  <si>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</si>
  <si>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</si>
  <si>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</si>
  <si>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</si>
  <si>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</si>
  <si>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</si>
  <si>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</si>
  <si>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</si>
  <si>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</si>
  <si>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</si>
  <si>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</si>
  <si>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</si>
  <si>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</si>
  <si>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</si>
  <si>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</si>
  <si>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</si>
  <si>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</si>
  <si>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</si>
  <si>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</si>
  <si>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</si>
  <si>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</si>
  <si>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</si>
  <si>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</si>
  <si>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</si>
  <si>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</si>
  <si>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</si>
  <si>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</si>
  <si>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</si>
  <si>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</si>
  <si>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</si>
  <si>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</si>
  <si>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</si>
  <si>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</si>
  <si>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</si>
  <si>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</si>
  <si>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</si>
  <si>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</si>
  <si>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</si>
  <si>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</si>
  <si>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</si>
  <si>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</si>
  <si>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</si>
  <si>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</si>
  <si>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</si>
  <si>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</si>
  <si>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</si>
  <si>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</si>
  <si>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</si>
  <si>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</si>
  <si>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</si>
  <si>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</si>
  <si>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</si>
  <si>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</si>
  <si>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</si>
  <si>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</si>
  <si>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</si>
  <si>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</si>
  <si>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</si>
  <si>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</si>
  <si>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</si>
  <si>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</si>
  <si>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</si>
  <si>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</si>
  <si>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</si>
  <si>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</si>
  <si>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</si>
  <si>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</si>
  <si>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</si>
  <si>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</si>
  <si>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</si>
  <si>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</si>
  <si>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</si>
  <si>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</si>
  <si>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</si>
  <si>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</si>
  <si>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</si>
  <si>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</si>
  <si>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</si>
  <si>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</si>
  <si>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</si>
  <si>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</si>
  <si>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</si>
  <si>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</si>
  <si>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</si>
  <si>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</si>
  <si>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</si>
  <si>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</si>
  <si>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</si>
  <si>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</si>
  <si>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</si>
  <si>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</si>
  <si>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</si>
  <si>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</si>
  <si>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</si>
  <si>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</si>
  <si>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</si>
  <si>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</si>
  <si>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</si>
  <si>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</si>
  <si>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</si>
  <si>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</si>
  <si>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</si>
  <si>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</si>
  <si>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</si>
  <si>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</si>
  <si>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</si>
  <si>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</si>
  <si>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</si>
  <si>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</si>
  <si>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</si>
  <si>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</si>
  <si>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</si>
  <si>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</si>
  <si>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</si>
  <si>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</si>
  <si>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</si>
  <si>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</si>
  <si>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</si>
  <si>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</si>
  <si>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</si>
  <si>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</si>
  <si>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</si>
  <si>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</si>
  <si>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</si>
  <si>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</si>
  <si>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</si>
  <si>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</si>
  <si>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</si>
  <si>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</si>
  <si>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</si>
  <si>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</si>
  <si>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</si>
  <si>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</si>
  <si>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</si>
  <si>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</si>
  <si>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</si>
  <si>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</si>
  <si>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</si>
  <si>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</si>
  <si>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</si>
  <si>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</si>
  <si>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</si>
  <si>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</si>
  <si>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</si>
  <si>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</si>
  <si>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</si>
  <si>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</si>
  <si>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</si>
  <si>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</si>
  <si>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</si>
  <si>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</si>
  <si>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</si>
  <si>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</si>
  <si>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</si>
  <si>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</si>
  <si>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</si>
  <si>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</si>
  <si>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</si>
  <si>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</si>
  <si>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</si>
  <si>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</si>
  <si>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</si>
  <si>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</si>
  <si>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</si>
  <si>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</si>
  <si>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</si>
  <si>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</si>
  <si>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</si>
  <si>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</si>
  <si>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</si>
  <si>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</si>
  <si>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</si>
  <si>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</si>
  <si>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</si>
  <si>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</si>
  <si>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</si>
  <si>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</si>
  <si>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</si>
  <si>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</si>
  <si>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</si>
  <si>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</si>
  <si>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</si>
  <si>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</si>
  <si>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</si>
  <si>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</si>
  <si>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</si>
  <si>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</si>
  <si>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</si>
  <si>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</si>
  <si>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</si>
  <si>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</si>
  <si>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</si>
  <si>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</si>
  <si>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</si>
  <si>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</si>
  <si>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</si>
  <si>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</si>
  <si>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</si>
  <si>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</si>
  <si>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</si>
  <si>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</si>
  <si>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</si>
  <si>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</si>
  <si>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</si>
  <si>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</si>
  <si>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</si>
  <si>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</si>
  <si>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</si>
  <si>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</si>
  <si>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</si>
  <si>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</si>
  <si>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</si>
  <si>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</si>
  <si>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</si>
  <si>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</si>
  <si>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</si>
  <si>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</si>
  <si>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</si>
  <si>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</si>
  <si>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</si>
  <si>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</si>
  <si>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</si>
  <si>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</si>
  <si>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</si>
  <si>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</si>
  <si>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</si>
  <si>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</si>
  <si>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</si>
  <si>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</si>
  <si>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</si>
  <si>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</si>
  <si>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</si>
  <si>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</si>
  <si>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</si>
  <si>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</si>
  <si>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</si>
  <si>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</si>
  <si>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</si>
  <si>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</si>
  <si>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</si>
  <si>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</si>
  <si>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</si>
  <si>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</si>
  <si>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</si>
  <si>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</si>
  <si>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</si>
  <si>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</si>
  <si>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</si>
  <si>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</si>
  <si>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</si>
  <si>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</si>
  <si>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</si>
  <si>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</si>
  <si>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</si>
  <si>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</si>
  <si>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</si>
  <si>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</si>
  <si>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</si>
  <si>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</si>
  <si>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</si>
  <si>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</si>
  <si>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</si>
  <si>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</si>
  <si>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</si>
  <si>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</si>
  <si>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</si>
  <si>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</si>
  <si>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</si>
  <si>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</si>
  <si>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</si>
  <si>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</si>
  <si>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</si>
  <si>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</si>
  <si>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</si>
  <si>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</si>
  <si>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</si>
  <si>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</si>
  <si>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</si>
  <si>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</si>
  <si>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</si>
  <si>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</si>
  <si>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</si>
  <si>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</si>
  <si>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</si>
  <si>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</si>
  <si>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</si>
  <si>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</si>
  <si>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</si>
  <si>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</si>
  <si>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</si>
  <si>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</si>
  <si>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</si>
  <si>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</si>
  <si>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</si>
  <si>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</si>
  <si>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</si>
  <si>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</si>
  <si>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</si>
  <si>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</si>
  <si>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</si>
  <si>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</si>
  <si>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</si>
  <si>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</si>
  <si>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</si>
  <si>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</si>
  <si>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</si>
  <si>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</si>
  <si>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</si>
  <si>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</si>
  <si>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</si>
  <si>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</si>
  <si>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</si>
  <si>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</si>
  <si>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</si>
  <si>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</si>
  <si>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</si>
  <si>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</si>
  <si>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</si>
  <si>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</si>
  <si>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</si>
  <si>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</si>
  <si>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</si>
  <si>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</si>
  <si>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</si>
  <si>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</si>
  <si>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</si>
  <si>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</si>
  <si>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</si>
  <si>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</si>
  <si>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</si>
  <si>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</si>
  <si>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</si>
  <si>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</si>
  <si>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</si>
  <si>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</si>
  <si>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</si>
  <si>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</si>
  <si>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</si>
  <si>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</si>
  <si>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</si>
  <si>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</si>
  <si>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</si>
  <si>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</si>
  <si>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</si>
  <si>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</si>
  <si>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</si>
  <si>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</si>
  <si>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</si>
  <si>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</si>
  <si>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</si>
  <si>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</si>
  <si>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</si>
  <si>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</si>
  <si>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</si>
  <si>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</si>
  <si>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</si>
  <si>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</si>
  <si>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</si>
  <si>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</si>
  <si>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</si>
  <si>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</si>
  <si>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</si>
  <si>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</si>
  <si>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</si>
  <si>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</si>
  <si>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</si>
  <si>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</si>
  <si>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</si>
  <si>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</si>
  <si>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</si>
  <si>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</si>
  <si>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</si>
  <si>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</si>
  <si>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</si>
  <si>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</si>
  <si>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</si>
  <si>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</si>
  <si>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</si>
  <si>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</si>
  <si>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</si>
  <si>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</si>
  <si>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</si>
  <si>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</si>
  <si>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</si>
  <si>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</si>
  <si>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</si>
  <si>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</si>
  <si>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</si>
  <si>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</si>
  <si>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</si>
  <si>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</si>
  <si>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</si>
  <si>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</si>
  <si>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</si>
  <si>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</si>
  <si>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</si>
  <si>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</si>
  <si>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</si>
  <si>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</si>
  <si>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</si>
  <si>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</si>
  <si>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</si>
  <si>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</si>
  <si>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</si>
  <si>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</si>
  <si>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</si>
  <si>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</si>
  <si>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</si>
  <si>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</si>
  <si>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</si>
  <si>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</si>
  <si>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</si>
  <si>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</si>
  <si>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</si>
  <si>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</si>
  <si>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</si>
  <si>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</si>
  <si>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</si>
  <si>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</si>
  <si>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</si>
  <si>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</si>
  <si>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</si>
  <si>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</si>
  <si>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</si>
  <si>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</si>
  <si>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</si>
  <si>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</si>
  <si>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</si>
  <si>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</si>
  <si>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</si>
  <si>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</si>
  <si>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</si>
  <si>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</si>
  <si>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</si>
  <si>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</si>
  <si>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</si>
  <si>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</si>
  <si>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</si>
  <si>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</si>
  <si>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</si>
  <si>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</si>
  <si>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</si>
  <si>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</si>
  <si>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</si>
  <si>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</si>
  <si>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</si>
  <si>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</si>
  <si>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</si>
  <si>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</si>
  <si>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</si>
  <si>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</si>
  <si>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</si>
  <si>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</si>
  <si>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</si>
  <si>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</si>
  <si>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</si>
  <si>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</si>
  <si>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</si>
  <si>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</si>
  <si>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</si>
  <si>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</si>
  <si>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</si>
  <si>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</si>
  <si>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</si>
  <si>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</si>
  <si>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</si>
  <si>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</si>
  <si>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</si>
  <si>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</si>
  <si>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</si>
  <si>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</si>
  <si>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</si>
  <si>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</si>
  <si>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</si>
  <si>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</si>
  <si>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</si>
  <si>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</si>
  <si>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</si>
  <si>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</si>
  <si>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</si>
  <si>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</si>
  <si>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</si>
  <si>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</si>
  <si>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</si>
  <si>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</si>
  <si>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</si>
  <si>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</si>
  <si>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</si>
  <si>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</si>
  <si>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</si>
  <si>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</si>
  <si>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</si>
  <si>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</si>
  <si>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</si>
  <si>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</si>
  <si>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</si>
  <si>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</si>
  <si>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</si>
  <si>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</si>
  <si>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</si>
  <si>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</si>
  <si>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</si>
  <si>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</si>
  <si>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</si>
  <si>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</si>
  <si>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</si>
  <si>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</si>
  <si>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</si>
  <si>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</si>
  <si>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</si>
  <si>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</si>
  <si>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</si>
  <si>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</si>
  <si>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</si>
  <si>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</si>
  <si>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</si>
  <si>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</si>
  <si>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</si>
  <si>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</si>
  <si>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</si>
  <si>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</si>
  <si>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</si>
  <si>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</si>
  <si>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</si>
  <si>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</si>
  <si>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</si>
  <si>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</si>
  <si>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</si>
  <si>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</si>
  <si>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</si>
  <si>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</si>
  <si>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</si>
  <si>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</si>
  <si>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</si>
  <si>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</si>
  <si>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</si>
  <si>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</si>
  <si>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</si>
  <si>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</si>
  <si>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</si>
  <si>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</si>
  <si>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</si>
  <si>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</si>
  <si>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</si>
  <si>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</si>
  <si>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</si>
  <si>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</si>
  <si>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</si>
  <si>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</si>
  <si>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</si>
  <si>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</si>
  <si>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</si>
  <si>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</si>
  <si>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</si>
  <si>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</si>
  <si>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</si>
  <si>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</si>
  <si>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</si>
  <si>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</si>
  <si>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</si>
  <si>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</si>
  <si>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</si>
  <si>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</si>
  <si>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</si>
  <si>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</si>
  <si>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</si>
  <si>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</si>
  <si>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</si>
  <si>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</si>
  <si>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</si>
  <si>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</si>
  <si>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</si>
  <si>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</si>
  <si>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</si>
  <si>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</si>
  <si>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</si>
  <si>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</si>
  <si>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</si>
  <si>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</si>
  <si>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</si>
  <si>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</si>
  <si>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</si>
  <si>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</si>
  <si>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</si>
  <si>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</si>
  <si>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</si>
  <si>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</si>
  <si>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</si>
  <si>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</si>
  <si>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</si>
  <si>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</si>
  <si>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</si>
  <si>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</si>
  <si>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</si>
  <si>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</si>
  <si>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</si>
  <si>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</si>
  <si>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</si>
  <si>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</si>
  <si>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</si>
  <si>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</si>
  <si>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</si>
  <si>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</si>
  <si>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</si>
  <si>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</si>
  <si>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</si>
  <si>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</si>
  <si>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</si>
  <si>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</si>
  <si>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</si>
  <si>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</si>
  <si>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</si>
  <si>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</si>
  <si>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</si>
  <si>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</si>
  <si>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</si>
  <si>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</si>
  <si>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</si>
  <si>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</si>
  <si>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</si>
  <si>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</si>
  <si>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</si>
  <si>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</si>
  <si>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</si>
  <si>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</si>
  <si>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</si>
  <si>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</si>
  <si>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</si>
  <si>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</si>
  <si>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</si>
  <si>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</si>
  <si>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</si>
  <si>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</si>
  <si>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</si>
  <si>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</si>
  <si>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</si>
  <si>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</si>
  <si>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</si>
  <si>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</si>
  <si>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</si>
  <si>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</si>
  <si>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</si>
  <si>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</si>
  <si>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</si>
  <si>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</si>
  <si>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</si>
  <si>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</si>
  <si>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</si>
  <si>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</si>
  <si>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</si>
  <si>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</si>
  <si>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</si>
  <si>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</si>
  <si>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</si>
  <si>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</si>
  <si>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</si>
  <si>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</si>
  <si>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</si>
  <si>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</si>
  <si>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</si>
  <si>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</si>
  <si>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</si>
  <si>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</si>
  <si>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</si>
  <si>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</si>
  <si>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</si>
  <si>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</si>
  <si>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</si>
  <si>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</si>
  <si>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</si>
  <si>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</si>
  <si>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</si>
  <si>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</si>
  <si>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</si>
  <si>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</si>
  <si>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</si>
  <si>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</si>
  <si>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</si>
  <si>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</si>
  <si>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</si>
  <si>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</si>
  <si>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</si>
  <si>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</si>
  <si>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</si>
  <si>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</si>
  <si>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</si>
  <si>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</si>
  <si>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</si>
  <si>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</si>
  <si>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</si>
  <si>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</si>
  <si>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</si>
  <si>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</si>
  <si>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</si>
  <si>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</si>
  <si>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</si>
  <si>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</si>
  <si>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</si>
  <si>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</si>
  <si>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</si>
  <si>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</si>
  <si>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</si>
  <si>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</si>
  <si>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</si>
  <si>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</si>
  <si>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</si>
  <si>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</si>
  <si>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</si>
  <si>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</si>
  <si>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</si>
  <si>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</si>
  <si>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</si>
  <si>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</si>
  <si>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</si>
  <si>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</si>
  <si>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</si>
  <si>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</si>
  <si>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</si>
  <si>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</si>
  <si>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</si>
  <si>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</si>
  <si>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</si>
  <si>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</si>
  <si>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</si>
  <si>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</si>
  <si>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</si>
  <si>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</si>
  <si>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</si>
  <si>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</si>
  <si>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</si>
  <si>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</si>
  <si>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</si>
  <si>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</si>
  <si>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</si>
  <si>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</si>
  <si>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</si>
  <si>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</si>
  <si>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</si>
  <si>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</si>
  <si>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</si>
  <si>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</si>
  <si>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</si>
  <si>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</si>
  <si>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</si>
  <si>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</si>
  <si>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</si>
  <si>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</si>
  <si>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</si>
  <si>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</si>
  <si>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</si>
  <si>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</si>
  <si>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</si>
  <si>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</si>
  <si>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</si>
  <si>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</si>
  <si>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</si>
  <si>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</si>
  <si>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</si>
  <si>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</si>
  <si>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</si>
  <si>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</si>
  <si>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</si>
  <si>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</si>
  <si>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</si>
  <si>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</si>
  <si>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</si>
  <si>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</si>
  <si>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</si>
  <si>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</si>
  <si>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</si>
  <si>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</si>
  <si>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</si>
  <si>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</si>
  <si>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</si>
  <si>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</si>
  <si>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</si>
  <si>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</si>
  <si>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</si>
  <si>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</si>
  <si>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</si>
  <si>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</si>
  <si>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</si>
  <si>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</si>
  <si>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</si>
  <si>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</si>
  <si>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</si>
  <si>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</si>
  <si>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</si>
  <si>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</si>
  <si>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</si>
  <si>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</si>
  <si>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</si>
  <si>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</si>
  <si>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</si>
  <si>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</si>
  <si>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</si>
  <si>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</si>
  <si>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</si>
  <si>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</si>
  <si>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</si>
  <si>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</si>
  <si>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</si>
  <si>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</si>
  <si>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</si>
  <si>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</si>
  <si>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</si>
  <si>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</si>
  <si>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</si>
  <si>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</si>
  <si>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</si>
  <si>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</si>
  <si>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</si>
  <si>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</si>
  <si>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</si>
  <si>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</si>
  <si>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</si>
  <si>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</si>
  <si>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</si>
  <si>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</si>
  <si>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</si>
  <si>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</si>
  <si>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</si>
  <si>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</si>
  <si>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</si>
  <si>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</si>
  <si>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</si>
  <si>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</si>
  <si>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</si>
  <si>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</si>
  <si>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</si>
  <si>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</si>
  <si>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</si>
  <si>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</si>
  <si>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</si>
  <si>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</si>
  <si>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</si>
  <si>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</si>
  <si>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</si>
  <si>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</si>
  <si>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</si>
  <si>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</si>
  <si>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</si>
  <si>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</si>
  <si>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</si>
  <si>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</si>
  <si>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</si>
  <si>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</si>
  <si>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</si>
  <si>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</si>
  <si>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</si>
  <si>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</si>
  <si>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</si>
  <si>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</si>
  <si>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</si>
  <si>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</si>
  <si>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</si>
  <si>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</si>
  <si>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</si>
  <si>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</si>
  <si>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</si>
  <si>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</si>
  <si>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</si>
  <si>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</si>
  <si>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</si>
  <si>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</si>
  <si>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</si>
  <si>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</si>
  <si>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</si>
  <si>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</si>
  <si>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</si>
  <si>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</si>
  <si>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</si>
  <si>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</si>
  <si>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</si>
  <si>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</si>
  <si>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</si>
  <si>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</si>
  <si>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</si>
  <si>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</si>
  <si>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</si>
  <si>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</si>
  <si>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</si>
  <si>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</si>
  <si>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</si>
  <si>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</si>
  <si>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</si>
  <si>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</si>
  <si>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</si>
  <si>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</si>
  <si>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</si>
  <si>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</si>
  <si>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</si>
  <si>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</si>
  <si>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</si>
  <si>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</si>
  <si>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</si>
  <si>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</si>
  <si>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</si>
  <si>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</si>
  <si>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</si>
  <si>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</si>
  <si>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</si>
  <si>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</si>
  <si>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</si>
  <si>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</si>
  <si>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</si>
  <si>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</si>
  <si>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</si>
  <si>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</si>
  <si>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</si>
  <si>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</si>
  <si>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</si>
  <si>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</si>
  <si>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</si>
  <si>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</si>
  <si>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</si>
  <si>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</si>
  <si>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</si>
  <si>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</si>
  <si>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</si>
  <si>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</si>
  <si>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</si>
  <si>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</si>
  <si>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</si>
  <si>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</si>
  <si>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</si>
  <si>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</si>
  <si>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</si>
  <si>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</si>
  <si>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</si>
  <si>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</si>
  <si>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</si>
  <si>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</si>
  <si>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</si>
  <si>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</si>
  <si>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</si>
  <si>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</si>
  <si>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</si>
  <si>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</si>
  <si>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</si>
  <si>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</si>
  <si>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</si>
  <si>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</si>
  <si>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</si>
  <si>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</si>
  <si>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</si>
  <si>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</si>
  <si>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</si>
  <si>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</si>
  <si>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</si>
  <si>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</si>
  <si>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</si>
  <si>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</si>
  <si>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</si>
  <si>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</si>
  <si>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</si>
  <si>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</si>
  <si>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</si>
  <si>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</si>
  <si>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</si>
  <si>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</si>
  <si>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</si>
  <si>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</si>
  <si>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</si>
  <si>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</si>
  <si>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</si>
  <si>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</si>
  <si>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</si>
  <si>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</si>
  <si>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</si>
  <si>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</si>
  <si>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</si>
  <si>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</si>
  <si>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</si>
  <si>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</si>
  <si>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</si>
  <si>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</si>
  <si>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</si>
  <si>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</si>
  <si>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</si>
  <si>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</si>
  <si>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</si>
  <si>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</si>
  <si>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</si>
  <si>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</si>
  <si>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</si>
  <si>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</si>
  <si>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</si>
  <si>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</si>
  <si>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</si>
  <si>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</si>
  <si>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</si>
  <si>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</si>
  <si>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</si>
  <si>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</si>
  <si>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</si>
  <si>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</si>
  <si>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</si>
  <si>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</si>
  <si>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</si>
  <si>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</si>
  <si>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</si>
  <si>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</si>
  <si>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</si>
  <si>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</si>
  <si>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</si>
  <si>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</si>
  <si>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</si>
  <si>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</si>
  <si>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</si>
  <si>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</si>
  <si>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</si>
  <si>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</si>
  <si>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</si>
  <si>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</si>
  <si>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</si>
  <si>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</si>
  <si>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</si>
  <si>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</si>
  <si>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</si>
  <si>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</si>
  <si>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</si>
  <si>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</si>
  <si>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</si>
  <si>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</si>
  <si>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</si>
  <si>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</si>
  <si>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</si>
  <si>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</si>
  <si>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</si>
  <si>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</si>
  <si>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</si>
  <si>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</si>
  <si>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</si>
  <si>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</si>
  <si>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</si>
  <si>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</si>
  <si>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</si>
  <si>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</si>
  <si>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</si>
  <si>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</si>
  <si>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</si>
  <si>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</si>
  <si>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</si>
  <si>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</si>
  <si>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</si>
  <si>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</si>
  <si>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</si>
  <si>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</si>
  <si>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</si>
  <si>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</si>
  <si>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</si>
  <si>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</si>
  <si>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</si>
  <si>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</si>
  <si>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</si>
  <si>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</si>
  <si>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</si>
  <si>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</si>
  <si>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</si>
  <si>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</si>
  <si>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</si>
  <si>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</si>
  <si>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</si>
  <si>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</si>
  <si>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</si>
  <si>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</si>
  <si>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</si>
  <si>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</si>
  <si>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</si>
  <si>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</si>
  <si>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</si>
  <si>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</si>
  <si>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</si>
  <si>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</si>
  <si>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</si>
  <si>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</si>
  <si>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</si>
  <si>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</si>
  <si>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</si>
  <si>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</si>
  <si>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</si>
  <si>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</si>
  <si>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</si>
  <si>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</si>
  <si>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</si>
  <si>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</si>
  <si>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</si>
  <si>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</si>
  <si>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</si>
  <si>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</si>
  <si>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</si>
  <si>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</si>
  <si>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</si>
  <si>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</si>
  <si>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</si>
  <si>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</si>
  <si>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</si>
  <si>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</si>
  <si>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</si>
  <si>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</si>
  <si>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</si>
  <si>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</si>
  <si>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</si>
  <si>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</si>
  <si>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</si>
  <si>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</si>
  <si>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</si>
  <si>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</si>
  <si>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</si>
  <si>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</si>
  <si>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</si>
  <si>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</si>
  <si>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</si>
  <si>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</si>
  <si>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</si>
  <si>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</si>
  <si>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</si>
  <si>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</si>
  <si>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</si>
  <si>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</si>
  <si>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</si>
  <si>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</si>
  <si>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</si>
  <si>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</si>
  <si>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</si>
  <si>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</si>
  <si>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</si>
  <si>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</si>
  <si>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</si>
  <si>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</si>
  <si>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</si>
  <si>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</si>
  <si>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</si>
  <si>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</si>
  <si>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</si>
  <si>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</si>
  <si>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</si>
  <si>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</si>
  <si>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</si>
  <si>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</si>
  <si>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</si>
  <si>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</si>
  <si>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</si>
  <si>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</si>
  <si>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</si>
  <si>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</si>
  <si>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</si>
  <si>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</si>
  <si>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</si>
  <si>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</si>
  <si>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</si>
  <si>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</si>
  <si>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</si>
  <si>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</si>
  <si>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</si>
  <si>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</si>
  <si>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</si>
  <si>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</si>
  <si>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</si>
  <si>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</si>
  <si>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</si>
  <si>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</si>
  <si>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</si>
  <si>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</si>
  <si>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</si>
  <si>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</si>
  <si>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</si>
  <si>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</si>
  <si>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</si>
  <si>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</si>
  <si>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</si>
  <si>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</si>
  <si>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</si>
  <si>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</si>
  <si>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</si>
  <si>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</si>
  <si>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</si>
  <si>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</si>
  <si>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</si>
  <si>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</si>
  <si>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</si>
  <si>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</si>
  <si>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</si>
  <si>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</si>
  <si>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</si>
  <si>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</si>
  <si>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</si>
  <si>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</si>
  <si>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</si>
  <si>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</si>
  <si>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</si>
  <si>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</si>
  <si>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</si>
  <si>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</si>
  <si>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</si>
  <si>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</si>
  <si>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</si>
  <si>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</si>
  <si>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</si>
  <si>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</si>
  <si>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</si>
  <si>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</si>
  <si>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</si>
  <si>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</si>
  <si>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</si>
  <si>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</si>
  <si>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</si>
  <si>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</si>
  <si>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</si>
  <si>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</si>
  <si>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</si>
  <si>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</si>
  <si>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</si>
  <si>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</si>
  <si>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</si>
  <si>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</si>
  <si>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</si>
  <si>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</si>
  <si>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</si>
  <si>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</si>
  <si>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</si>
  <si>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</si>
  <si>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</si>
  <si>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</si>
  <si>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</si>
  <si>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</si>
  <si>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</si>
  <si>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</si>
  <si>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</si>
  <si>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</si>
  <si>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</si>
  <si>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</si>
  <si>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</si>
  <si>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</si>
  <si>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</si>
  <si>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</si>
  <si>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</si>
  <si>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</si>
  <si>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</si>
  <si>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</si>
  <si>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</si>
  <si>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</si>
  <si>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</si>
  <si>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</si>
  <si>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</si>
  <si>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</si>
  <si>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</si>
  <si>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</si>
  <si>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</si>
  <si>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</si>
  <si>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</si>
  <si>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</si>
  <si>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</si>
  <si>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</si>
  <si>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</si>
  <si>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</si>
  <si>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</si>
  <si>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</si>
  <si>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</si>
  <si>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</si>
  <si>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</si>
  <si>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</si>
  <si>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</si>
  <si>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</si>
  <si>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</si>
  <si>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</si>
  <si>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</si>
  <si>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</si>
  <si>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</si>
  <si>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</si>
  <si>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</si>
  <si>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</si>
  <si>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</si>
  <si>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</si>
  <si>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</si>
  <si>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</si>
  <si>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</si>
  <si>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</si>
  <si>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</si>
  <si>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</si>
  <si>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</si>
  <si>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</si>
  <si>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</si>
  <si>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</si>
  <si>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</si>
  <si>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</si>
  <si>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</si>
  <si>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</si>
  <si>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</si>
  <si>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</si>
  <si>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</si>
  <si>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</si>
  <si>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</si>
  <si>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</si>
  <si>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</si>
  <si>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</si>
  <si>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</si>
  <si>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</si>
  <si>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</si>
  <si>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</si>
  <si>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</si>
  <si>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</si>
  <si>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</si>
  <si>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</si>
  <si>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</si>
  <si>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</si>
  <si>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</si>
  <si>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</si>
  <si>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</si>
  <si>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</si>
  <si>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</si>
  <si>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</si>
  <si>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</si>
  <si>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</si>
  <si>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</si>
  <si>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</si>
  <si>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</si>
  <si>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</si>
  <si>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</si>
  <si>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</si>
  <si>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</si>
  <si>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</si>
  <si>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</si>
  <si>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</si>
  <si>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</si>
  <si>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</si>
  <si>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</si>
  <si>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</si>
  <si>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</si>
  <si>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</si>
  <si>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</si>
  <si>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</si>
  <si>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</si>
  <si>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</si>
  <si>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</si>
  <si>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</si>
  <si>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</si>
  <si>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</si>
  <si>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</si>
  <si>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</si>
  <si>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</si>
  <si>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</si>
  <si>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</si>
  <si>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</si>
  <si>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</si>
  <si>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</si>
  <si>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</si>
  <si>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</si>
  <si>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</si>
  <si>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</si>
  <si>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</si>
  <si>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</si>
  <si>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</si>
  <si>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</si>
  <si>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</si>
  <si>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</si>
  <si>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</si>
  <si>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</si>
  <si>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</si>
  <si>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</si>
  <si>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</si>
  <si>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</si>
  <si>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</si>
  <si>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</si>
  <si>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</si>
  <si>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</si>
  <si>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</si>
  <si>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</si>
  <si>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</si>
  <si>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</si>
  <si>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</si>
  <si>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</si>
  <si>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</si>
  <si>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</si>
  <si>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</si>
  <si>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</si>
  <si>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</si>
  <si>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</si>
  <si>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</si>
  <si>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</si>
  <si>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</si>
  <si>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</si>
  <si>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</si>
  <si>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</si>
  <si>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</si>
  <si>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</si>
  <si>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</si>
  <si>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</si>
  <si>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</si>
  <si>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</si>
  <si>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</si>
  <si>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</si>
  <si>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</si>
  <si>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</si>
  <si>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</si>
  <si>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</si>
  <si>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</si>
  <si>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</si>
  <si>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</si>
  <si>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</si>
  <si>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</si>
  <si>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</si>
  <si>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</si>
  <si>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</si>
  <si>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</si>
  <si>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</si>
  <si>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</si>
  <si>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</si>
  <si>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</si>
  <si>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</si>
  <si>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</si>
  <si>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</si>
  <si>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</si>
  <si>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</si>
  <si>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</si>
  <si>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</si>
  <si>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</si>
  <si>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</si>
  <si>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</si>
  <si>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</si>
  <si>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</si>
  <si>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</si>
  <si>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</si>
  <si>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</si>
  <si>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</si>
  <si>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</si>
  <si>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</si>
  <si>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</si>
  <si>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</si>
  <si>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</si>
  <si>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</si>
  <si>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</si>
  <si>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</si>
  <si>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</si>
  <si>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</si>
  <si>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</si>
  <si>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</si>
  <si>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</si>
  <si>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</si>
  <si>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</si>
  <si>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</si>
  <si>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</si>
  <si>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</si>
  <si>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</si>
  <si>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</si>
  <si>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</si>
  <si>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</si>
  <si>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</si>
  <si>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</si>
  <si>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</si>
  <si>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</si>
  <si>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</si>
  <si>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</si>
  <si>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</si>
  <si>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</si>
  <si>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</si>
  <si>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</si>
  <si>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</si>
  <si>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</si>
  <si>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</si>
  <si>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</si>
  <si>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</si>
  <si>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</si>
  <si>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</si>
  <si>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</si>
  <si>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</si>
  <si>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</si>
  <si>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</si>
  <si>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</si>
  <si>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</si>
  <si>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</si>
  <si>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</si>
  <si>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</si>
  <si>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</si>
  <si>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</si>
  <si>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</si>
  <si>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</si>
  <si>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</si>
  <si>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</si>
  <si>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</si>
  <si>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</si>
  <si>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</si>
  <si>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</si>
  <si>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</si>
  <si>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</si>
  <si>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</si>
  <si>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</si>
  <si>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</si>
  <si>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</si>
  <si>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</si>
  <si>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</si>
  <si>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</si>
  <si>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</si>
  <si>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</si>
  <si>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</si>
  <si>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</si>
  <si>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</si>
  <si>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</si>
  <si>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</si>
  <si>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</si>
  <si>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</si>
  <si>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</si>
  <si>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</si>
  <si>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</si>
  <si>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</si>
  <si>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</si>
  <si>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</si>
  <si>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</si>
  <si>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</si>
  <si>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</si>
  <si>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</si>
  <si>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</si>
  <si>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</si>
  <si>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</si>
  <si>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</si>
  <si>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</si>
  <si>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</si>
  <si>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</si>
  <si>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</si>
  <si>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</si>
  <si>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</si>
  <si>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</si>
  <si>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</si>
  <si>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</si>
  <si>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</si>
  <si>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</si>
  <si>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</si>
  <si>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</si>
  <si>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</si>
  <si>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</si>
  <si>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</si>
  <si>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</si>
  <si>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</si>
  <si>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</si>
  <si>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</si>
  <si>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</si>
  <si>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</si>
  <si>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</si>
  <si>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</si>
  <si>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</si>
  <si>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</si>
  <si>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</si>
  <si>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</si>
  <si>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</si>
  <si>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</si>
  <si>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</si>
  <si>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</si>
  <si>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</si>
  <si>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</si>
  <si>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</si>
  <si>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</si>
  <si>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</si>
  <si>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</si>
  <si>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</si>
  <si>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</si>
  <si>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</si>
  <si>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</si>
  <si>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</si>
  <si>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</si>
  <si>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</si>
  <si>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</si>
  <si>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</si>
  <si>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</si>
  <si>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</si>
  <si>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</si>
  <si>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</si>
  <si>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</si>
  <si>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</si>
  <si>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</si>
  <si>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</si>
  <si>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</si>
  <si>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</si>
  <si>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</si>
  <si>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</si>
  <si>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</si>
  <si>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</si>
  <si>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</si>
  <si>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</si>
  <si>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</si>
  <si>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</si>
  <si>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</si>
  <si>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</si>
  <si>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</si>
  <si>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</si>
  <si>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</si>
  <si>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</si>
  <si>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</si>
  <si>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</si>
  <si>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</si>
  <si>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</si>
  <si>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</si>
  <si>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</si>
  <si>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</si>
  <si>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</si>
  <si>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</si>
  <si>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</si>
  <si>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</si>
  <si>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</si>
  <si>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</si>
  <si>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</si>
  <si>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</si>
  <si>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</si>
  <si>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</si>
  <si>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</si>
  <si>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</si>
  <si>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</si>
  <si>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</si>
  <si>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</si>
  <si>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</si>
  <si>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</si>
  <si>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</si>
  <si>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</si>
  <si>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</si>
  <si>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</si>
  <si>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</si>
  <si>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</si>
  <si>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</si>
  <si>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</si>
  <si>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</si>
  <si>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</si>
  <si>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</si>
  <si>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</si>
  <si>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</si>
  <si>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</si>
  <si>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</si>
  <si>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</si>
  <si>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</si>
  <si>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</si>
  <si>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</si>
  <si>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</si>
  <si>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</si>
  <si>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</si>
  <si>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</si>
  <si>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</si>
  <si>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</si>
  <si>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</si>
  <si>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</si>
  <si>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</si>
  <si>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</si>
  <si>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</si>
  <si>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</si>
  <si>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</si>
  <si>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</si>
  <si>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</si>
  <si>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</si>
  <si>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</si>
  <si>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</si>
  <si>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</si>
  <si>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</si>
  <si>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</si>
  <si>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</si>
  <si>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</si>
  <si>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</si>
  <si>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</si>
  <si>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</si>
  <si>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</si>
  <si>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</si>
  <si>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</si>
  <si>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</si>
  <si>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</si>
  <si>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</si>
  <si>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</si>
  <si>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</si>
  <si>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</si>
  <si>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</si>
  <si>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</si>
  <si>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</si>
  <si>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</si>
  <si>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</si>
  <si>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</si>
  <si>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</si>
  <si>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</si>
  <si>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</si>
  <si>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</si>
  <si>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</si>
  <si>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</si>
  <si>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</si>
  <si>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</si>
  <si>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</si>
  <si>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</si>
  <si>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</si>
  <si>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</si>
  <si>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</si>
  <si>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</si>
  <si>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</si>
  <si>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</si>
  <si>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</si>
  <si>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</si>
  <si>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</si>
  <si>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</si>
  <si>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</si>
  <si>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</si>
  <si>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</si>
  <si>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</si>
  <si>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</si>
  <si>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</si>
  <si>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</si>
  <si>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</si>
  <si>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</si>
  <si>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</si>
  <si>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</si>
  <si>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</si>
  <si>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</si>
  <si>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</si>
  <si>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</si>
  <si>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</si>
  <si>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</si>
  <si>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</si>
  <si>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</si>
  <si>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</si>
  <si>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</si>
  <si>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</si>
  <si>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</si>
  <si>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</si>
  <si>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</si>
  <si>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</si>
  <si>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</si>
  <si>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</si>
  <si>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</si>
  <si>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</si>
  <si>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</si>
  <si>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</si>
  <si>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</si>
  <si>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</si>
  <si>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</si>
  <si>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</si>
  <si>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</si>
  <si>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</si>
  <si>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</si>
  <si>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</si>
  <si>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</si>
  <si>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</si>
  <si>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</si>
  <si>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</si>
  <si>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</si>
  <si>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</si>
  <si>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</si>
  <si>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</si>
  <si>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</si>
  <si>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</si>
  <si>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</si>
  <si>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</si>
  <si>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</si>
  <si>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</si>
  <si>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</si>
  <si>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</si>
  <si>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</si>
  <si>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</si>
  <si>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</si>
  <si>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</si>
  <si>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</si>
  <si>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</si>
  <si>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</si>
  <si>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</si>
  <si>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</si>
  <si>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</si>
  <si>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</si>
  <si>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</si>
  <si>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</si>
  <si>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</si>
  <si>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</si>
  <si>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</si>
  <si>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</si>
  <si>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</si>
  <si>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</si>
  <si>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</si>
  <si>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</si>
  <si>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</si>
  <si>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</si>
  <si>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</si>
  <si>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</si>
  <si>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</si>
  <si>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</si>
  <si>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</si>
  <si>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</si>
  <si>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</si>
  <si>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</si>
  <si>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</si>
  <si>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</si>
  <si>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</si>
  <si>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</si>
  <si>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</si>
  <si>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</si>
  <si>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</si>
  <si>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</si>
  <si>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</si>
  <si>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</si>
  <si>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</si>
  <si>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</si>
  <si>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</si>
  <si>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</si>
  <si>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</si>
  <si>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</si>
  <si>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</si>
  <si>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</si>
  <si>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</si>
  <si>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</si>
  <si>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</si>
  <si>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</si>
  <si>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</si>
  <si>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</si>
  <si>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</si>
  <si>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</si>
  <si>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</si>
  <si>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</si>
  <si>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</si>
  <si>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</si>
  <si>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</si>
  <si>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</si>
  <si>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</si>
  <si>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</si>
  <si>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</si>
  <si>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</si>
  <si>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</si>
  <si>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</si>
  <si>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</si>
  <si>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</si>
  <si>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</si>
  <si>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</si>
  <si>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</si>
  <si>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</si>
  <si>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</si>
  <si>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</si>
  <si>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</si>
  <si>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</si>
  <si>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</si>
  <si>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</si>
  <si>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</si>
  <si>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</si>
  <si>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</si>
  <si>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</si>
  <si>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</si>
  <si>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</si>
  <si>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</si>
  <si>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</si>
  <si>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</si>
  <si>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</si>
  <si>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</si>
  <si>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</si>
  <si>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</si>
  <si>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</si>
  <si>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</si>
  <si>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</si>
  <si>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</si>
  <si>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</si>
  <si>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</si>
  <si>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</si>
  <si>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</si>
  <si>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</si>
  <si>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</si>
  <si>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</si>
  <si>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</si>
  <si>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</si>
  <si>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</si>
  <si>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</si>
  <si>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</si>
  <si>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</si>
  <si>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</si>
  <si>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</si>
  <si>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</si>
  <si>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</si>
  <si>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</si>
  <si>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</si>
  <si>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</si>
  <si>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</si>
  <si>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</si>
  <si>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</si>
  <si>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</si>
  <si>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</si>
  <si>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</si>
  <si>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</si>
  <si>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</si>
  <si>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</si>
  <si>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</si>
  <si>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</si>
  <si>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</si>
  <si>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</si>
  <si>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</si>
  <si>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</si>
  <si>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</si>
  <si>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</si>
  <si>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</si>
  <si>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</si>
  <si>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</si>
  <si>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</si>
  <si>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</si>
  <si>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</si>
  <si>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</si>
  <si>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</si>
  <si>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</si>
  <si>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</si>
  <si>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</si>
  <si>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</si>
  <si>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</si>
  <si>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</si>
  <si>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</si>
  <si>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</si>
  <si>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</si>
  <si>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</si>
  <si>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</si>
  <si>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</si>
  <si>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</si>
  <si>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</si>
  <si>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</si>
  <si>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</si>
  <si>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</si>
  <si>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</si>
  <si>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</si>
  <si>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</si>
  <si>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</si>
  <si>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</si>
  <si>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</si>
  <si>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</si>
  <si>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</si>
  <si>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</si>
  <si>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</si>
  <si>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</si>
  <si>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</si>
  <si>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</si>
  <si>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</si>
  <si>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</si>
  <si>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</si>
  <si>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</si>
  <si>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</si>
  <si>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</si>
  <si>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</si>
  <si>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</si>
  <si>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</si>
  <si>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</si>
  <si>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</si>
  <si>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</si>
  <si>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</si>
  <si>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</si>
  <si>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</si>
  <si>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</si>
  <si>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</si>
  <si>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</si>
  <si>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</si>
  <si>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</si>
  <si>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</si>
  <si>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</si>
  <si>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</si>
  <si>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</si>
  <si>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</si>
  <si>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</si>
  <si>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</si>
  <si>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</si>
  <si>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</si>
  <si>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</si>
  <si>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</si>
  <si>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</si>
  <si>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</si>
  <si>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</si>
  <si>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</si>
  <si>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</si>
  <si>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</si>
  <si>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</si>
  <si>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</si>
  <si>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</si>
  <si>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</si>
  <si>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</si>
  <si>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</si>
  <si>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</si>
  <si>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</si>
  <si>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</si>
  <si>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</si>
  <si>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</si>
  <si>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</si>
  <si>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</si>
  <si>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</si>
  <si>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</si>
  <si>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</si>
  <si>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</si>
  <si>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</si>
  <si>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</si>
  <si>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</si>
  <si>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</si>
  <si>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</si>
  <si>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</si>
  <si>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</si>
  <si>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</si>
  <si>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</si>
  <si>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</si>
  <si>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</si>
  <si>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</si>
  <si>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</si>
  <si>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</si>
  <si>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</si>
  <si>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</si>
  <si>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</si>
  <si>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</si>
  <si>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</si>
  <si>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</si>
  <si>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</si>
  <si>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</si>
  <si>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</si>
  <si>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</si>
  <si>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</si>
  <si>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</si>
  <si>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</si>
  <si>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</si>
  <si>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</si>
  <si>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</si>
  <si>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</si>
  <si>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</si>
  <si>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</si>
  <si>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</si>
  <si>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</si>
  <si>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</si>
  <si>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</si>
  <si>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</si>
  <si>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</si>
  <si>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</si>
  <si>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</si>
  <si>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</si>
  <si>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</si>
  <si>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</si>
  <si>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</si>
  <si>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</si>
  <si>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</si>
  <si>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</si>
  <si>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</si>
  <si>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</si>
  <si>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</si>
  <si>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</si>
  <si>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</si>
  <si>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</si>
  <si>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</si>
  <si>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</si>
  <si>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</si>
  <si>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</si>
  <si>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</si>
  <si>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</si>
  <si>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</si>
  <si>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</si>
  <si>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</si>
  <si>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</si>
  <si>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</si>
  <si>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</si>
  <si>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</si>
  <si>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</si>
  <si>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</si>
  <si>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</si>
  <si>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</si>
  <si>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</si>
  <si>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</si>
  <si>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</si>
  <si>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</si>
  <si>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</si>
  <si>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</si>
  <si>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</si>
  <si>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</si>
  <si>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</si>
  <si>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</si>
  <si>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</si>
  <si>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</si>
  <si>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</si>
  <si>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</si>
  <si>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</si>
  <si>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</si>
  <si>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</si>
  <si>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</si>
  <si>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</si>
  <si>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</si>
  <si>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</si>
  <si>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</si>
  <si>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</si>
  <si>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</si>
  <si>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</si>
  <si>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</si>
  <si>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</si>
  <si>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</si>
  <si>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</si>
  <si>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</si>
  <si>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</si>
  <si>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</si>
  <si>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</si>
  <si>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</si>
  <si>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</si>
  <si>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</si>
  <si>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</si>
  <si>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</si>
  <si>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</si>
  <si>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</si>
  <si>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</si>
  <si>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</si>
  <si>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</si>
  <si>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</si>
  <si>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</si>
  <si>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</si>
  <si>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</si>
  <si>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</si>
  <si>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</si>
  <si>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</si>
  <si>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</si>
  <si>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</si>
  <si>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</si>
  <si>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</si>
  <si>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</si>
  <si>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</si>
  <si>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</si>
  <si>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</si>
  <si>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</si>
  <si>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</si>
  <si>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</si>
  <si>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</si>
  <si>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</si>
  <si>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</si>
  <si>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</si>
  <si>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</si>
  <si>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</si>
  <si>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</si>
  <si>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</si>
  <si>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</si>
  <si>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</si>
  <si>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</si>
  <si>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</si>
  <si>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</si>
  <si>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</si>
  <si>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</si>
  <si>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</si>
  <si>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</si>
  <si>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</si>
  <si>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</si>
  <si>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</si>
  <si>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</si>
  <si>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</si>
  <si>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</si>
  <si>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</si>
  <si>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</si>
  <si>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</si>
  <si>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</si>
  <si>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</si>
  <si>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</si>
  <si>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</si>
  <si>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</si>
  <si>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</si>
  <si>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</si>
  <si>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</si>
  <si>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</si>
  <si>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</si>
  <si>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</si>
  <si>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</si>
  <si>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</si>
  <si>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</si>
  <si>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</si>
  <si>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</si>
  <si>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</si>
  <si>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</si>
  <si>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</si>
  <si>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</si>
  <si>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</si>
  <si>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</si>
  <si>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</si>
  <si>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</si>
  <si>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</si>
  <si>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</si>
  <si>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</si>
  <si>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</si>
  <si>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</si>
  <si>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</si>
  <si>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</si>
  <si>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</si>
  <si>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</si>
  <si>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</si>
  <si>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</si>
  <si>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</si>
  <si>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</si>
  <si>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</si>
  <si>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</si>
  <si>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</si>
  <si>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</si>
  <si>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</si>
  <si>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</si>
  <si>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</si>
  <si>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</si>
  <si>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</si>
  <si>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</si>
  <si>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</si>
  <si>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</si>
  <si>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</si>
  <si>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</si>
  <si>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</si>
  <si>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</si>
  <si>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</si>
  <si>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</si>
  <si>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</si>
  <si>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</si>
  <si>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</si>
  <si>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</si>
  <si>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</si>
  <si>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</si>
  <si>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</si>
  <si>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</si>
  <si>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</si>
  <si>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</si>
  <si>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</si>
  <si>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</si>
  <si>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</si>
  <si>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</si>
  <si>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</si>
  <si>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</si>
  <si>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</si>
  <si>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</si>
  <si>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</si>
  <si>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</si>
  <si>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</si>
  <si>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</si>
  <si>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</si>
  <si>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</si>
  <si>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</si>
  <si>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</si>
  <si>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</si>
  <si>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</si>
  <si>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</si>
  <si>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</si>
  <si>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</si>
  <si>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</si>
  <si>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</si>
  <si>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</si>
  <si>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</si>
  <si>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</si>
  <si>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</si>
  <si>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</si>
  <si>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</si>
  <si>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</si>
  <si>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</si>
  <si>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</si>
  <si>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</si>
  <si>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</si>
  <si>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</si>
  <si>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</si>
  <si>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</si>
  <si>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</si>
  <si>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</si>
  <si>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</si>
  <si>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</si>
  <si>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</si>
  <si>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</si>
  <si>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</si>
  <si>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</si>
  <si>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</si>
  <si>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</si>
  <si>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</si>
  <si>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</si>
  <si>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</si>
  <si>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</si>
  <si>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</si>
  <si>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</si>
  <si>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</si>
  <si>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</si>
  <si>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</si>
  <si>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</si>
  <si>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</si>
  <si>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</si>
  <si>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</si>
  <si>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</si>
  <si>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</si>
  <si>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</si>
  <si>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</si>
  <si>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</si>
  <si>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</si>
  <si>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</si>
  <si>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</si>
  <si>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</si>
  <si>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</si>
  <si>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</si>
  <si>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</si>
  <si>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</si>
  <si>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</si>
  <si>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</si>
  <si>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</si>
  <si>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</si>
  <si>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</si>
  <si>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</si>
  <si>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</si>
  <si>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</si>
  <si>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</si>
  <si>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</si>
  <si>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</si>
  <si>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</si>
  <si>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</si>
  <si>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</si>
  <si>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</si>
  <si>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</si>
  <si>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</si>
  <si>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</si>
  <si>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</si>
  <si>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</si>
  <si>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</si>
  <si>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</si>
  <si>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</si>
  <si>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</si>
  <si>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</si>
  <si>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</si>
  <si>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</si>
  <si>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</si>
  <si>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</si>
  <si>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</si>
  <si>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</si>
  <si>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</si>
  <si>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</si>
  <si>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</si>
  <si>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</si>
  <si>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</si>
  <si>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</si>
  <si>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</si>
  <si>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</si>
  <si>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</si>
  <si>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</si>
  <si>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</si>
  <si>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</si>
  <si>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</si>
  <si>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</si>
  <si>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</si>
  <si>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</si>
  <si>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</si>
  <si>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</si>
  <si>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</si>
  <si>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</si>
  <si>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</si>
  <si>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</si>
  <si>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</si>
  <si>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</si>
  <si>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</si>
  <si>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</si>
  <si>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</si>
  <si>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</si>
  <si>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</si>
  <si>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</si>
  <si>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</si>
  <si>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</si>
  <si>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</si>
  <si>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</si>
  <si>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</si>
  <si>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</si>
  <si>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</si>
  <si>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</si>
  <si>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</si>
  <si>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</si>
  <si>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</si>
  <si>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</si>
  <si>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</si>
  <si>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</si>
  <si>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</si>
  <si>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</si>
  <si>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</si>
  <si>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</si>
  <si>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</si>
  <si>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</si>
  <si>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</si>
  <si>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</si>
  <si>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</si>
  <si>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</si>
  <si>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</si>
  <si>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</si>
  <si>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</si>
  <si>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</si>
  <si>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</si>
  <si>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</si>
  <si>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</si>
  <si>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</si>
  <si>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</si>
  <si>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</si>
  <si>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</si>
  <si>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</si>
  <si>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</si>
  <si>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</si>
  <si>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</si>
  <si>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</si>
  <si>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</si>
  <si>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</si>
  <si>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</si>
  <si>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</si>
  <si>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</si>
  <si>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</si>
  <si>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</si>
  <si>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</si>
  <si>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</si>
  <si>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</si>
  <si>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</si>
  <si>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</si>
  <si>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</si>
  <si>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</si>
  <si>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</si>
  <si>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</si>
  <si>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</si>
  <si>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</si>
  <si>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</si>
  <si>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</si>
  <si>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</si>
  <si>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</si>
  <si>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</si>
  <si>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</si>
  <si>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</si>
  <si>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</si>
  <si>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</si>
  <si>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</si>
  <si>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</si>
  <si>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</si>
  <si>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</si>
  <si>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</si>
  <si>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</si>
  <si>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</si>
  <si>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</si>
  <si>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</si>
  <si>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</si>
  <si>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</si>
  <si>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</si>
  <si>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</si>
  <si>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</si>
  <si>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</si>
  <si>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</si>
  <si>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</si>
  <si>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</si>
  <si>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</si>
  <si>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</si>
  <si>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</si>
  <si>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</si>
  <si>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</si>
  <si>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</si>
  <si>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</si>
  <si>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</si>
  <si>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</si>
  <si>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</si>
  <si>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</si>
  <si>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</si>
  <si>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</si>
  <si>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</si>
  <si>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</si>
  <si>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</si>
  <si>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</si>
  <si>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</si>
  <si>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</si>
  <si>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</si>
  <si>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</si>
  <si>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</si>
  <si>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</si>
  <si>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</si>
  <si>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</si>
  <si>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</si>
  <si>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</si>
  <si>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</si>
  <si>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</si>
  <si>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</si>
  <si>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</si>
  <si>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</si>
  <si>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</si>
  <si>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</si>
  <si>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</si>
  <si>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</si>
  <si>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</si>
  <si>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</si>
  <si>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</si>
  <si>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</si>
  <si>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</si>
  <si>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</si>
  <si>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</si>
  <si>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</si>
  <si>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</si>
  <si>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</si>
  <si>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</si>
  <si>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</si>
  <si>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</si>
  <si>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</si>
  <si>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</si>
  <si>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</si>
  <si>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</si>
  <si>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</si>
  <si>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</si>
  <si>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</si>
  <si>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</si>
  <si>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</si>
  <si>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</si>
  <si>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</si>
  <si>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</si>
  <si>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</si>
  <si>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</si>
  <si>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</si>
  <si>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</si>
  <si>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</si>
  <si>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</si>
  <si>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</si>
  <si>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</si>
  <si>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</si>
  <si>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</si>
  <si>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</si>
  <si>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</si>
  <si>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</si>
  <si>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</si>
  <si>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</si>
  <si>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</si>
  <si>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</si>
  <si>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</si>
  <si>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</si>
  <si>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</si>
  <si>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</si>
  <si>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</si>
  <si>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</si>
  <si>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</si>
  <si>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</si>
  <si>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</si>
  <si>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</si>
  <si>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</si>
  <si>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</si>
  <si>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</si>
  <si>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</si>
  <si>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</si>
  <si>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</si>
  <si>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</si>
  <si>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</si>
  <si>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</si>
  <si>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</si>
  <si>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</si>
  <si>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</si>
  <si>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</si>
  <si>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</si>
  <si>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</si>
  <si>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</si>
  <si>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</si>
  <si>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</si>
  <si>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</si>
  <si>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</si>
  <si>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</si>
  <si>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</si>
  <si>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</si>
  <si>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</si>
  <si>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</si>
  <si>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</si>
  <si>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</si>
  <si>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</si>
  <si>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</si>
  <si>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</si>
  <si>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</si>
  <si>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</si>
  <si>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</si>
  <si>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</si>
  <si>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</si>
  <si>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</si>
  <si>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</si>
  <si>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</si>
  <si>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</si>
  <si>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</si>
  <si>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</si>
  <si>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</si>
  <si>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</si>
  <si>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</si>
  <si>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</si>
  <si>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</si>
  <si>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</si>
  <si>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</si>
  <si>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</si>
  <si>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</si>
  <si>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</si>
  <si>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</si>
  <si>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</si>
  <si>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</si>
  <si>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</si>
  <si>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</si>
  <si>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</si>
  <si>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</si>
  <si>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</si>
  <si>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</si>
  <si>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</si>
  <si>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</si>
  <si>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</si>
  <si>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</si>
  <si>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</si>
  <si>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</si>
  <si>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</si>
  <si>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</si>
  <si>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</si>
  <si>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</si>
  <si>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</si>
  <si>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</si>
  <si>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</si>
  <si>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</si>
  <si>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</si>
  <si>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</si>
  <si>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</si>
  <si>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</si>
  <si>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</si>
  <si>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</si>
  <si>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</si>
  <si>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</si>
  <si>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</si>
  <si>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</si>
  <si>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</si>
  <si>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</si>
  <si>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</si>
  <si>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</si>
  <si>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</si>
  <si>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</si>
  <si>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</si>
  <si>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</si>
  <si>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</si>
  <si>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</si>
  <si>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</si>
  <si>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</si>
  <si>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</si>
  <si>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</si>
  <si>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</si>
  <si>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</si>
  <si>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</si>
  <si>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</si>
  <si>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</si>
  <si>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</si>
  <si>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</si>
  <si>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</si>
  <si>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</si>
  <si>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</si>
  <si>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</si>
  <si>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</si>
  <si>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</si>
  <si>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</si>
  <si>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</si>
  <si>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</si>
  <si>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</si>
  <si>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</si>
  <si>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</si>
  <si>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</si>
  <si>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</si>
  <si>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</si>
  <si>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</si>
  <si>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</si>
  <si>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</si>
  <si>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</si>
  <si>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</si>
  <si>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</si>
  <si>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</si>
  <si>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</si>
  <si>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</si>
  <si>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</si>
  <si>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</si>
  <si>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</si>
  <si>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</si>
  <si>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</si>
  <si>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</si>
  <si>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</si>
  <si>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</si>
  <si>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</si>
  <si>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</si>
  <si>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</si>
  <si>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</si>
  <si>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</si>
  <si>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</si>
  <si>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</si>
  <si>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</si>
  <si>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</si>
  <si>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</si>
  <si>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</si>
  <si>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</si>
  <si>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</si>
  <si>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</si>
  <si>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</si>
  <si>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</si>
  <si>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</si>
  <si>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</si>
  <si>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</si>
  <si>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</si>
  <si>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</si>
  <si>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</si>
  <si>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</si>
  <si>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</si>
  <si>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</si>
  <si>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</si>
  <si>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</si>
  <si>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</si>
  <si>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</si>
  <si>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</si>
  <si>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</si>
  <si>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</si>
  <si>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</si>
  <si>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</si>
  <si>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</si>
  <si>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</si>
  <si>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</si>
  <si>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</si>
  <si>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</si>
  <si>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</si>
  <si>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</si>
  <si>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</si>
  <si>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</si>
  <si>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</si>
  <si>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</si>
  <si>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</si>
  <si>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</si>
  <si>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</si>
  <si>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</si>
  <si>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</si>
  <si>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</si>
  <si>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</si>
  <si>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</si>
  <si>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</si>
  <si>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</si>
  <si>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</si>
  <si>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</si>
  <si>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</si>
  <si>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</si>
  <si>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</si>
  <si>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</si>
  <si>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</si>
  <si>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</si>
  <si>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</si>
  <si>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</si>
  <si>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</si>
  <si>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</si>
  <si>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</si>
  <si>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</si>
  <si>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</si>
  <si>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</si>
  <si>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</si>
  <si>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</si>
  <si>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</si>
  <si>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</si>
  <si>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</si>
  <si>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</si>
  <si>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</si>
  <si>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</si>
  <si>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</si>
  <si>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</si>
  <si>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</si>
  <si>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</si>
  <si>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</si>
  <si>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</si>
  <si>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</si>
  <si>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</si>
  <si>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</si>
  <si>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</si>
  <si>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</si>
  <si>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</si>
  <si>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</si>
  <si>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</si>
  <si>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</si>
  <si>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</si>
  <si>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</si>
  <si>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</si>
  <si>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</si>
  <si>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</si>
  <si>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</si>
  <si>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</si>
  <si>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</si>
  <si>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</si>
  <si>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</si>
  <si>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</si>
  <si>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</si>
  <si>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</si>
  <si>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</si>
  <si>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</si>
  <si>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</si>
  <si>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</si>
  <si>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</si>
  <si>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</si>
  <si>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</si>
  <si>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</si>
  <si>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</si>
  <si>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</si>
  <si>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</si>
  <si>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</si>
  <si>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</si>
  <si>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</si>
  <si>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</si>
  <si>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</si>
  <si>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</si>
  <si>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</si>
  <si>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</si>
  <si>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</si>
  <si>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</si>
  <si>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</si>
  <si>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</si>
  <si>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</si>
  <si>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</si>
  <si>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</si>
  <si>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</si>
  <si>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</si>
  <si>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</si>
  <si>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</si>
  <si>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</si>
  <si>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</si>
  <si>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</si>
  <si>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</si>
  <si>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</si>
  <si>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</si>
  <si>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</si>
  <si>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</si>
  <si>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</si>
  <si>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</si>
  <si>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</si>
  <si>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</si>
  <si>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</si>
  <si>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</si>
  <si>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</si>
  <si>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</si>
  <si>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</si>
  <si>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</si>
  <si>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</si>
  <si>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</si>
  <si>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</si>
  <si>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</si>
  <si>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</si>
  <si>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</si>
  <si>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</si>
  <si>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</si>
  <si>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</si>
  <si>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</si>
  <si>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</si>
  <si>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</si>
  <si>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</si>
  <si>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</si>
  <si>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</si>
  <si>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</si>
  <si>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</si>
  <si>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</si>
  <si>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</si>
  <si>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</si>
  <si>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</si>
  <si>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</si>
  <si>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</si>
  <si>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</si>
  <si>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</si>
  <si>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</si>
  <si>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</si>
  <si>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</si>
  <si>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</si>
  <si>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</si>
  <si>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</si>
  <si>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</si>
  <si>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</si>
  <si>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</si>
  <si>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</si>
  <si>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</si>
  <si>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</si>
  <si>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</si>
  <si>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</si>
  <si>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</si>
  <si>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</si>
  <si>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</si>
  <si>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</si>
  <si>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</si>
  <si>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</si>
  <si>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</si>
  <si>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</si>
  <si>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</si>
  <si>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</si>
  <si>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</si>
  <si>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</si>
  <si>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</si>
  <si>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</si>
  <si>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</si>
  <si>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</si>
  <si>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</si>
  <si>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</si>
  <si>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</si>
  <si>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</si>
  <si>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</si>
  <si>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</si>
  <si>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</si>
  <si>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</si>
  <si>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</si>
  <si>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</si>
  <si>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</si>
  <si>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</si>
  <si>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</si>
  <si>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</si>
  <si>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</si>
  <si>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</si>
  <si>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</si>
  <si>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</si>
  <si>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</si>
  <si>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</si>
  <si>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</si>
  <si>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</si>
  <si>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</si>
  <si>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</si>
  <si>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</si>
  <si>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</si>
  <si>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</si>
  <si>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</si>
  <si>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</si>
  <si>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</si>
  <si>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</si>
  <si>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</si>
  <si>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</si>
  <si>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</si>
  <si>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</si>
  <si>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</si>
  <si>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</si>
  <si>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</si>
  <si>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</si>
  <si>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</si>
  <si>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</si>
  <si>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</si>
  <si>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</si>
  <si>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</si>
  <si>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</si>
  <si>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</si>
  <si>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</si>
  <si>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</si>
  <si>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</si>
  <si>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</si>
  <si>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</si>
  <si>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</si>
  <si>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</si>
  <si>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</si>
  <si>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</si>
  <si>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</si>
  <si>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</si>
  <si>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</si>
  <si>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</si>
  <si>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</si>
  <si>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</si>
  <si>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</si>
  <si>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</si>
  <si>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</si>
  <si>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</si>
  <si>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</si>
  <si>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</si>
  <si>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</si>
  <si>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</si>
  <si>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</si>
  <si>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</si>
  <si>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</si>
  <si>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</si>
  <si>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</si>
  <si>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</si>
  <si>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</si>
  <si>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</si>
  <si>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</si>
  <si>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</si>
  <si>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</si>
  <si>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</si>
  <si>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</si>
  <si>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</si>
  <si>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</si>
  <si>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</si>
  <si>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</si>
  <si>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</si>
  <si>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</si>
  <si>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</si>
  <si>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</si>
  <si>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</si>
  <si>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</si>
  <si>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</si>
  <si>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</si>
  <si>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</si>
  <si>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</si>
  <si>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</si>
  <si>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</si>
  <si>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</si>
  <si>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</si>
  <si>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</si>
  <si>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</si>
  <si>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</si>
  <si>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</si>
  <si>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</si>
  <si>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</si>
  <si>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</si>
  <si>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</si>
  <si>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</si>
  <si>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</si>
  <si>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</si>
  <si>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</si>
  <si>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</si>
  <si>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</si>
  <si>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</si>
  <si>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</si>
  <si>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</si>
  <si>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</si>
  <si>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</si>
  <si>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</si>
  <si>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</si>
  <si>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</si>
  <si>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</si>
  <si>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</si>
  <si>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</si>
  <si>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</si>
  <si>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</si>
  <si>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</si>
  <si>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</si>
  <si>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</si>
  <si>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</si>
  <si>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</si>
  <si>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</si>
  <si>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</si>
  <si>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</si>
  <si>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</si>
  <si>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</si>
  <si>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</si>
  <si>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</si>
  <si>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</si>
  <si>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</si>
  <si>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</si>
  <si>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</si>
  <si>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</si>
  <si>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</si>
  <si>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</si>
  <si>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</si>
  <si>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</si>
  <si>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</si>
  <si>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</si>
  <si>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</si>
  <si>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</si>
  <si>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</si>
  <si>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</si>
  <si>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</si>
  <si>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</si>
  <si>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</si>
  <si>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</si>
  <si>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</si>
  <si>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</si>
  <si>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</si>
  <si>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</si>
  <si>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</si>
  <si>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</si>
  <si>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</si>
  <si>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</si>
  <si>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</si>
  <si>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</si>
  <si>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</si>
  <si>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</si>
  <si>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</si>
  <si>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</si>
  <si>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</si>
  <si>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</si>
  <si>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</si>
  <si>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</si>
  <si>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</si>
  <si>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</si>
  <si>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</si>
  <si>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</si>
  <si>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</si>
  <si>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</si>
  <si>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</si>
  <si>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</si>
  <si>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</si>
  <si>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</si>
  <si>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</si>
  <si>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</si>
  <si>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</si>
  <si>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</si>
  <si>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</si>
  <si>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</si>
  <si>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</si>
  <si>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</si>
  <si>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</si>
  <si>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</si>
  <si>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</si>
  <si>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</si>
  <si>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</si>
  <si>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</si>
  <si>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</si>
  <si>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</si>
  <si>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</si>
  <si>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</si>
  <si>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</si>
  <si>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</si>
  <si>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</si>
  <si>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</si>
  <si>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</si>
  <si>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</si>
  <si>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</si>
  <si>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</si>
  <si>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</si>
  <si>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</si>
  <si>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</si>
  <si>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</si>
  <si>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</si>
  <si>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</si>
  <si>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</si>
  <si>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</si>
  <si>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</si>
  <si>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</si>
  <si>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</si>
  <si>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</si>
  <si>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</si>
  <si>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</si>
  <si>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</si>
  <si>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</si>
  <si>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</si>
  <si>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</si>
  <si>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</si>
  <si>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</si>
  <si>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</si>
  <si>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</si>
  <si>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</si>
  <si>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</si>
  <si>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</si>
  <si>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</si>
  <si>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</si>
  <si>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</si>
  <si>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</si>
  <si>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</si>
  <si>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</si>
  <si>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</si>
  <si>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</si>
  <si>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</si>
  <si>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</si>
  <si>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</si>
  <si>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</si>
  <si>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</si>
  <si>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</si>
  <si>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</si>
  <si>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</si>
  <si>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</si>
  <si>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</si>
  <si>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</si>
  <si>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</si>
  <si>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</si>
  <si>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</si>
  <si>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</si>
  <si>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</si>
  <si>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</si>
  <si>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</si>
  <si>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</si>
  <si>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</si>
  <si>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</si>
  <si>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</si>
  <si>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</si>
  <si>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</si>
  <si>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</si>
  <si>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</si>
  <si>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</si>
  <si>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</si>
  <si>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</si>
  <si>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</si>
  <si>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</si>
  <si>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</si>
  <si>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</si>
  <si>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</si>
  <si>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</si>
  <si>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</si>
  <si>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</si>
  <si>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</si>
  <si>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</si>
  <si>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</si>
  <si>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</si>
  <si>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</si>
  <si>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</si>
  <si>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</si>
  <si>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</si>
  <si>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</si>
  <si>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</si>
  <si>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</si>
  <si>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</si>
  <si>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</si>
  <si>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</si>
  <si>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</si>
  <si>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</si>
  <si>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</si>
  <si>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</si>
  <si>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</si>
  <si>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</si>
  <si>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</si>
  <si>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</si>
  <si>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</si>
  <si>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</si>
  <si>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</si>
  <si>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</si>
  <si>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</si>
  <si>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</si>
  <si>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</si>
  <si>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</si>
  <si>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</si>
  <si>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</si>
  <si>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</si>
  <si>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</si>
  <si>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</si>
  <si>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</si>
  <si>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</si>
  <si>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</si>
  <si>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</si>
  <si>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</si>
  <si>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</si>
  <si>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</si>
  <si>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</si>
  <si>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</si>
  <si>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</si>
  <si>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</si>
  <si>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</si>
  <si>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</si>
  <si>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</si>
  <si>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</si>
  <si>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</si>
  <si>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</si>
  <si>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</si>
  <si>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</si>
  <si>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</si>
  <si>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</si>
  <si>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</si>
  <si>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</si>
  <si>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</si>
  <si>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</si>
  <si>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</si>
  <si>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</si>
  <si>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</si>
  <si>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</si>
  <si>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</si>
  <si>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</si>
  <si>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</si>
  <si>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</si>
  <si>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</si>
  <si>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</si>
  <si>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</si>
  <si>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</si>
  <si>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</si>
  <si>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</si>
  <si>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</si>
  <si>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</si>
  <si>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</si>
  <si>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</si>
  <si>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</si>
  <si>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</si>
  <si>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</si>
  <si>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</si>
  <si>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</si>
  <si>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</si>
  <si>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</si>
  <si>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</si>
  <si>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</si>
  <si>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</si>
  <si>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</si>
  <si>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</si>
  <si>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</si>
  <si>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</si>
  <si>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</si>
  <si>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</si>
  <si>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</si>
  <si>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</si>
  <si>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</si>
  <si>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</si>
  <si>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</si>
  <si>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</si>
  <si>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</si>
  <si>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</si>
  <si>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</si>
  <si>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</si>
  <si>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</si>
  <si>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</si>
  <si>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</si>
  <si>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</si>
  <si>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</si>
  <si>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</si>
  <si>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</si>
  <si>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</si>
  <si>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</si>
  <si>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</si>
  <si>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</si>
  <si>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</si>
  <si>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</si>
  <si>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</si>
  <si>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</si>
  <si>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</si>
  <si>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</si>
  <si>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</si>
  <si>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</si>
  <si>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</si>
  <si>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</si>
  <si>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</si>
  <si>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</si>
  <si>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</si>
  <si>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</si>
  <si>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</si>
  <si>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</si>
  <si>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</si>
  <si>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</si>
  <si>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</si>
  <si>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</si>
  <si>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</si>
  <si>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</si>
  <si>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</si>
  <si>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</si>
  <si>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</si>
  <si>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</si>
  <si>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</si>
  <si>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</si>
  <si>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</si>
  <si>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</si>
  <si>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</si>
  <si>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</si>
  <si>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</si>
  <si>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</si>
  <si>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</si>
  <si>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</si>
  <si>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</si>
  <si>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</si>
  <si>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</si>
  <si>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</si>
  <si>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</si>
  <si>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</si>
  <si>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</si>
  <si>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</si>
  <si>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</si>
  <si>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</si>
  <si>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</si>
  <si>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</si>
  <si>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</si>
  <si>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</si>
  <si>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</si>
  <si>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</si>
  <si>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</si>
  <si>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</si>
  <si>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</si>
  <si>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</si>
  <si>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</si>
  <si>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</si>
  <si>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</si>
  <si>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</si>
  <si>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</si>
  <si>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</si>
  <si>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</si>
  <si>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</si>
  <si>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</si>
  <si>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</si>
  <si>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</si>
  <si>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</si>
  <si>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</si>
  <si>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</si>
  <si>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</si>
  <si>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</si>
  <si>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</si>
  <si>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</si>
  <si>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</si>
  <si>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</si>
  <si>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</si>
  <si>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</si>
  <si>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</si>
  <si>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</si>
  <si>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</si>
  <si>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</si>
  <si>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</si>
  <si>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</si>
  <si>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</si>
  <si>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</si>
  <si>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</si>
  <si>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</si>
  <si>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</si>
  <si>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</si>
  <si>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</si>
  <si>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</si>
  <si>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</si>
  <si>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</si>
  <si>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</si>
  <si>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</si>
  <si>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</si>
  <si>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</si>
  <si>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</si>
  <si>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</si>
  <si>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</si>
  <si>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</si>
  <si>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</si>
  <si>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</si>
  <si>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</si>
  <si>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</si>
  <si>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</si>
  <si>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</si>
  <si>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</si>
  <si>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</si>
  <si>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</si>
  <si>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</si>
  <si>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</si>
  <si>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</si>
  <si>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</si>
  <si>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</si>
  <si>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</si>
  <si>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</si>
  <si>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</si>
  <si>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</si>
  <si>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</si>
  <si>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</si>
  <si>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</si>
  <si>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</si>
  <si>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</si>
  <si>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</si>
  <si>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</si>
  <si>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</si>
  <si>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</si>
  <si>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</si>
  <si>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</si>
  <si>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</si>
  <si>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</si>
  <si>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</si>
  <si>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</si>
  <si>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</si>
  <si>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</si>
  <si>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</si>
  <si>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</si>
  <si>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</si>
  <si>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</si>
  <si>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</si>
  <si>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</si>
  <si>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</si>
  <si>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</si>
  <si>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</si>
  <si>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</si>
  <si>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</si>
  <si>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</si>
  <si>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</si>
  <si>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</si>
  <si>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</si>
  <si>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</si>
  <si>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</si>
  <si>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</si>
  <si>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</si>
  <si>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</si>
  <si>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</si>
  <si>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</si>
  <si>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</si>
  <si>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</si>
  <si>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</si>
  <si>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</si>
  <si>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</si>
  <si>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</si>
  <si>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</si>
  <si>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</si>
  <si>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</si>
  <si>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</si>
  <si>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</si>
  <si>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</si>
  <si>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</si>
  <si>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</si>
  <si>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</si>
  <si>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</si>
  <si>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</si>
  <si>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</si>
  <si>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</si>
  <si>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</si>
  <si>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</si>
  <si>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</si>
  <si>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</si>
  <si>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</si>
  <si>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</si>
  <si>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</si>
  <si>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</si>
  <si>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</si>
  <si>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</si>
  <si>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</si>
  <si>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</si>
  <si>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</si>
  <si>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</si>
  <si>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</si>
  <si>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</si>
  <si>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</si>
  <si>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</si>
  <si>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</si>
  <si>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</si>
  <si>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</si>
  <si>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</si>
  <si>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</si>
  <si>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</si>
  <si>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</si>
  <si>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</si>
  <si>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</si>
  <si>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</si>
  <si>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</si>
  <si>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</si>
  <si>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</si>
  <si>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</si>
  <si>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</si>
  <si>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</si>
  <si>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</si>
  <si>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</si>
  <si>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</si>
  <si>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</si>
  <si>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</si>
  <si>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</si>
  <si>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</si>
  <si>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</si>
  <si>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</si>
  <si>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</si>
  <si>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</si>
  <si>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</si>
  <si>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</si>
  <si>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</si>
  <si>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</si>
  <si>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</si>
  <si>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</si>
  <si>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</si>
  <si>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</si>
  <si>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</si>
  <si>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</si>
  <si>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</si>
  <si>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</si>
  <si>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</si>
  <si>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</si>
  <si>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</si>
  <si>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</si>
  <si>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</si>
  <si>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</si>
  <si>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</si>
  <si>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</si>
  <si>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</si>
  <si>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</si>
  <si>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</si>
  <si>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</si>
  <si>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</si>
  <si>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</si>
  <si>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</si>
  <si>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</si>
  <si>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</si>
  <si>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</si>
  <si>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</si>
  <si>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</si>
  <si>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</si>
  <si>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</si>
  <si>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</si>
  <si>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</si>
  <si>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</si>
  <si>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</si>
  <si>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</si>
  <si>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</si>
  <si>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</si>
  <si>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</si>
  <si>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</si>
  <si>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</si>
  <si>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</si>
  <si>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</si>
  <si>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</si>
  <si>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</si>
  <si>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</si>
  <si>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</si>
  <si>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</si>
  <si>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</si>
  <si>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</si>
  <si>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</si>
  <si>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</si>
  <si>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</si>
  <si>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</si>
  <si>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</si>
  <si>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</si>
  <si>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</si>
  <si>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</si>
  <si>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</si>
  <si>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</si>
  <si>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</si>
  <si>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</si>
  <si>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</si>
  <si>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</si>
  <si>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</si>
  <si>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</si>
  <si>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</si>
  <si>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</si>
  <si>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</si>
  <si>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</si>
  <si>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</si>
  <si>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</si>
  <si>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</si>
  <si>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</si>
  <si>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</si>
  <si>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</si>
  <si>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</si>
  <si>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</si>
  <si>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</si>
  <si>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</si>
  <si>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</si>
  <si>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</si>
  <si>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</si>
  <si>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</si>
  <si>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</si>
  <si>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</si>
  <si>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</si>
  <si>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</si>
  <si>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</si>
  <si>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</si>
  <si>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</si>
  <si>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</si>
  <si>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</si>
  <si>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</si>
  <si>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</si>
  <si>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</si>
  <si>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</si>
  <si>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</si>
  <si>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</si>
  <si>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</si>
  <si>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</si>
  <si>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</si>
  <si>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</si>
  <si>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</si>
  <si>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</si>
  <si>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</si>
  <si>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</si>
  <si>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</si>
  <si>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</si>
  <si>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</si>
  <si>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</si>
  <si>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</si>
  <si>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</si>
  <si>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</si>
  <si>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</si>
  <si>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</si>
  <si>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</si>
  <si>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</si>
  <si>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</si>
  <si>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</si>
  <si>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</si>
  <si>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</si>
  <si>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</si>
  <si>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</si>
  <si>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</si>
  <si>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</si>
  <si>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</si>
  <si>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</si>
  <si>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</si>
  <si>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</si>
  <si>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</si>
  <si>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</si>
  <si>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</si>
  <si>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</si>
  <si>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</si>
  <si>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</si>
  <si>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</si>
  <si>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</si>
  <si>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</si>
  <si>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</si>
  <si>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</si>
  <si>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</si>
  <si>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</si>
  <si>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</si>
  <si>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</si>
  <si>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</si>
  <si>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</si>
  <si>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</si>
  <si>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</si>
  <si>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</si>
  <si>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</si>
  <si>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</si>
  <si>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</si>
  <si>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</si>
  <si>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</si>
  <si>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</si>
  <si>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</si>
  <si>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</si>
  <si>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</si>
  <si>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</si>
  <si>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</si>
  <si>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</si>
  <si>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</si>
  <si>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</si>
  <si>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</si>
  <si>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</si>
  <si>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</si>
  <si>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</si>
  <si>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</si>
  <si>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</si>
  <si>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</si>
  <si>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</si>
  <si>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</si>
  <si>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</si>
  <si>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</si>
  <si>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</si>
  <si>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</si>
  <si>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</si>
  <si>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</si>
  <si>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</si>
  <si>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</si>
  <si>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</si>
  <si>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</si>
  <si>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</si>
  <si>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</si>
  <si>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</si>
  <si>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</si>
  <si>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</si>
  <si>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</si>
  <si>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</si>
  <si>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</si>
  <si>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</si>
  <si>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</si>
  <si>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</si>
  <si>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</si>
  <si>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</si>
  <si>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</si>
  <si>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</si>
  <si>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</si>
  <si>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</si>
  <si>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</si>
  <si>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</si>
  <si>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</si>
  <si>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</si>
  <si>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</si>
  <si>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</si>
  <si>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</si>
  <si>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</si>
  <si>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</si>
  <si>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</si>
  <si>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</si>
  <si>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</si>
  <si>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</si>
  <si>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</si>
  <si>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</si>
  <si>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</si>
  <si>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</si>
  <si>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</si>
  <si>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</si>
  <si>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</si>
  <si>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</si>
  <si>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</si>
  <si>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</si>
  <si>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</si>
  <si>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</si>
  <si>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</si>
  <si>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</si>
  <si>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</si>
  <si>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</si>
  <si>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</si>
  <si>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</si>
  <si>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</si>
  <si>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</si>
  <si>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</si>
  <si>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</si>
  <si>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</si>
  <si>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</si>
  <si>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</si>
  <si>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</si>
  <si>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</si>
  <si>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</si>
  <si>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</si>
  <si>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</si>
  <si>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</si>
  <si>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</si>
  <si>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</si>
  <si>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</si>
  <si>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</si>
  <si>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</si>
  <si>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</si>
  <si>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</si>
  <si>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</si>
  <si>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</si>
  <si>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</si>
  <si>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</si>
  <si>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</si>
  <si>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</si>
  <si>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</si>
  <si>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</si>
  <si>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</si>
  <si>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</si>
  <si>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</si>
  <si>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</si>
  <si>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</si>
  <si>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</si>
  <si>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</si>
  <si>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</si>
  <si>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</si>
  <si>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</si>
  <si>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</si>
  <si>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</si>
  <si>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</si>
  <si>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</si>
  <si>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</si>
  <si>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</si>
  <si>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</si>
  <si>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</si>
  <si>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</si>
  <si>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</si>
  <si>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</si>
  <si>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</si>
  <si>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</si>
  <si>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</si>
  <si>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</si>
  <si>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</si>
  <si>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</si>
  <si>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</si>
  <si>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</si>
  <si>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</si>
  <si>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</si>
  <si>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</si>
  <si>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</si>
  <si>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</si>
  <si>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</si>
  <si>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</si>
  <si>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</si>
  <si>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</si>
  <si>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</si>
  <si>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</si>
  <si>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</si>
  <si>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</si>
  <si>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</si>
  <si>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</si>
  <si>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</si>
  <si>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</si>
  <si>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</si>
  <si>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</si>
  <si>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</si>
  <si>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</si>
  <si>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</si>
  <si>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</si>
  <si>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</si>
  <si>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</si>
  <si>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</si>
  <si>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</si>
  <si>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</si>
  <si>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</si>
  <si>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</si>
  <si>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</si>
  <si>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</si>
  <si>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</si>
  <si>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</si>
  <si>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</si>
  <si>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</si>
  <si>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</si>
  <si>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</si>
  <si>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</si>
  <si>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</si>
  <si>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</si>
  <si>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</si>
  <si>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</si>
  <si>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</si>
  <si>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</si>
  <si>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</si>
  <si>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</si>
  <si>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</si>
  <si>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</si>
  <si>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</si>
  <si>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</si>
  <si>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</si>
  <si>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</si>
  <si>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</si>
  <si>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</si>
  <si>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</si>
  <si>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</si>
  <si>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</si>
  <si>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</si>
  <si>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</si>
  <si>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</si>
  <si>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</si>
  <si>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</si>
  <si>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</si>
  <si>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</si>
  <si>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</si>
  <si>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</si>
  <si>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</si>
  <si>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</si>
  <si>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</si>
  <si>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</si>
  <si>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</si>
  <si>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</si>
  <si>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</si>
  <si>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</si>
  <si>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</si>
  <si>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</si>
  <si>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</si>
  <si>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</si>
  <si>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</si>
  <si>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</si>
  <si>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</si>
  <si>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</si>
  <si>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</si>
  <si>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</si>
  <si>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</si>
  <si>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</si>
  <si>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</si>
  <si>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</si>
  <si>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</si>
  <si>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</si>
  <si>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</si>
  <si>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</si>
  <si>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</si>
  <si>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</si>
  <si>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</si>
  <si>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</si>
  <si>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</si>
  <si>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</si>
  <si>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</si>
  <si>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</si>
  <si>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</si>
  <si>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</si>
  <si>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</si>
  <si>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</si>
  <si>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</si>
  <si>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</si>
  <si>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</si>
  <si>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</si>
  <si>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</si>
  <si>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</si>
  <si>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</si>
  <si>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</si>
  <si>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</si>
  <si>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</si>
  <si>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</si>
  <si>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</si>
  <si>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</si>
  <si>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</si>
  <si>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</si>
  <si>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</si>
  <si>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</si>
  <si>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</si>
  <si>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</si>
  <si>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</si>
  <si>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</si>
  <si>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</si>
  <si>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</si>
  <si>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</si>
  <si>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</si>
  <si>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</si>
  <si>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</si>
  <si>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</si>
  <si>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</si>
  <si>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</si>
  <si>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</si>
  <si>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</si>
  <si>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</si>
  <si>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</si>
  <si>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</si>
  <si>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</si>
  <si>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</si>
  <si>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</si>
  <si>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</si>
  <si>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</si>
  <si>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</si>
  <si>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</si>
  <si>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</si>
  <si>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</si>
  <si>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</si>
  <si>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</si>
  <si>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</si>
  <si>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</si>
  <si>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</si>
  <si>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</si>
  <si>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</si>
  <si>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</si>
  <si>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</si>
  <si>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</si>
  <si>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</si>
  <si>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</si>
  <si>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</si>
  <si>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</si>
  <si>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</si>
  <si>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</si>
  <si>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</si>
  <si>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</si>
  <si>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</si>
  <si>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</si>
  <si>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</si>
  <si>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</si>
  <si>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</si>
  <si>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</si>
  <si>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</si>
  <si>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</si>
  <si>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</si>
  <si>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</si>
  <si>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</si>
  <si>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</si>
  <si>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</si>
  <si>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</si>
  <si>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</si>
  <si>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</si>
  <si>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</si>
  <si>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</si>
  <si>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</si>
  <si>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</si>
  <si>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</si>
  <si>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</si>
  <si>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</si>
  <si>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</si>
  <si>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</si>
  <si>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</si>
  <si>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</si>
  <si>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</si>
  <si>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</si>
  <si>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</si>
  <si>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</si>
  <si>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</si>
  <si>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</si>
  <si>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</si>
  <si>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</si>
  <si>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</si>
  <si>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</si>
  <si>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</si>
  <si>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</si>
  <si>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</si>
  <si>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</si>
  <si>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</si>
  <si>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</si>
  <si>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</si>
  <si>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</si>
  <si>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</si>
  <si>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</si>
  <si>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</si>
  <si>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</si>
  <si>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</si>
  <si>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</si>
  <si>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</si>
  <si>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</si>
  <si>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</si>
  <si>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</si>
  <si>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</si>
  <si>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</si>
  <si>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</si>
  <si>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</si>
  <si>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</si>
  <si>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</si>
  <si>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</si>
  <si>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</si>
  <si>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</si>
  <si>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</si>
  <si>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</si>
  <si>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</si>
  <si>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</si>
  <si>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</si>
  <si>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</si>
  <si>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</si>
  <si>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</si>
  <si>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</si>
  <si>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</si>
  <si>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</si>
  <si>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</si>
  <si>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</si>
  <si>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</si>
  <si>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</si>
  <si>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</si>
  <si>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</si>
  <si>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</si>
  <si>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</si>
  <si>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</si>
  <si>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</si>
  <si>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</si>
  <si>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</si>
  <si>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</si>
  <si>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</si>
  <si>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</si>
  <si>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</si>
  <si>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</si>
  <si>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</si>
  <si>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</si>
  <si>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</si>
  <si>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</si>
  <si>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</si>
  <si>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</si>
  <si>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</si>
  <si>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</si>
  <si>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</si>
  <si>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</si>
  <si>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</si>
  <si>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</si>
  <si>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</si>
  <si>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</si>
  <si>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</si>
  <si>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</si>
  <si>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</si>
  <si>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</si>
  <si>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</si>
  <si>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</si>
  <si>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</si>
  <si>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</si>
  <si>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</si>
  <si>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</si>
  <si>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</si>
  <si>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</si>
  <si>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</si>
  <si>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</si>
  <si>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</si>
  <si>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</si>
  <si>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</si>
  <si>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</si>
  <si>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</si>
  <si>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</si>
  <si>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</si>
  <si>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</si>
  <si>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</si>
  <si>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</si>
  <si>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</si>
  <si>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</si>
  <si>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</si>
  <si>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</si>
  <si>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</si>
  <si>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</si>
  <si>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</si>
  <si>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</si>
  <si>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</si>
  <si>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</si>
  <si>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</si>
  <si>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</si>
  <si>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</si>
  <si>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</si>
  <si>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</si>
  <si>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</si>
  <si>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</si>
  <si>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</si>
  <si>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</si>
  <si>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</si>
  <si>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</si>
  <si>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</si>
  <si>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</si>
  <si>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</si>
  <si>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</si>
  <si>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</si>
  <si>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</si>
  <si>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</si>
  <si>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</si>
  <si>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</si>
  <si>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</si>
  <si>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</si>
  <si>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</si>
  <si>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</si>
  <si>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</si>
  <si>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</si>
  <si>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</si>
  <si>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</si>
  <si>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</si>
  <si>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</si>
  <si>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</si>
  <si>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</si>
  <si>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</si>
  <si>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</si>
  <si>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</si>
  <si>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</si>
  <si>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</si>
  <si>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</si>
  <si>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</si>
  <si>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</si>
  <si>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</si>
  <si>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</si>
  <si>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</si>
  <si>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</si>
  <si>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</si>
  <si>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</si>
  <si>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</si>
  <si>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</si>
  <si>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</si>
  <si>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</si>
  <si>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</si>
  <si>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</si>
  <si>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</si>
  <si>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</si>
  <si>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</si>
  <si>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</si>
  <si>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</si>
  <si>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</si>
  <si>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</si>
  <si>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</si>
  <si>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</si>
  <si>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</si>
  <si>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</si>
  <si>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</si>
  <si>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</si>
  <si>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</si>
  <si>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</si>
  <si>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</si>
  <si>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</si>
  <si>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</si>
  <si>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</si>
  <si>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</si>
  <si>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</si>
  <si>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</si>
  <si>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</si>
  <si>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</si>
  <si>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</si>
  <si>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</si>
  <si>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</si>
  <si>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</si>
  <si>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</si>
  <si>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</si>
  <si>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</si>
  <si>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</si>
  <si>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</si>
  <si>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</si>
  <si>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</si>
  <si>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</si>
  <si>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</si>
  <si>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</si>
  <si>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</si>
  <si>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</si>
  <si>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</si>
  <si>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</si>
  <si>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</si>
  <si>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</si>
  <si>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</si>
  <si>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</si>
  <si>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</si>
  <si>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</si>
  <si>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</si>
  <si>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</si>
  <si>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</si>
  <si>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</si>
  <si>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</si>
  <si>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</si>
  <si>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</si>
  <si>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</si>
  <si>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</si>
  <si>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</si>
  <si>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</si>
  <si>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</si>
  <si>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</si>
  <si>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</si>
  <si>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</si>
  <si>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</si>
  <si>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</si>
  <si>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</si>
  <si>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</si>
  <si>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</si>
  <si>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</si>
  <si>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</si>
  <si>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</si>
  <si>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</si>
  <si>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</si>
  <si>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</si>
  <si>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</si>
  <si>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</si>
  <si>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</si>
  <si>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</si>
  <si>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</si>
  <si>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</si>
  <si>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</si>
  <si>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</si>
  <si>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</si>
  <si>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</si>
  <si>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</si>
  <si>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</si>
  <si>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</si>
  <si>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</si>
  <si>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</si>
  <si>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</si>
  <si>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</si>
  <si>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</si>
  <si>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</si>
  <si>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</si>
  <si>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</si>
  <si>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</si>
  <si>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</si>
  <si>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</si>
  <si>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</si>
  <si>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</si>
  <si>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</si>
  <si>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</si>
  <si>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</si>
  <si>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</si>
  <si>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</si>
  <si>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</si>
  <si>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</si>
  <si>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</si>
  <si>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</si>
  <si>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</si>
  <si>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</si>
  <si>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</si>
  <si>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</si>
  <si>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</si>
  <si>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</si>
  <si>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</si>
  <si>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</si>
  <si>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</si>
  <si>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</si>
  <si>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</si>
  <si>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</si>
  <si>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</si>
  <si>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</si>
  <si>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</si>
  <si>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</si>
  <si>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</si>
  <si>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</si>
  <si>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</si>
  <si>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</si>
  <si>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</si>
  <si>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</si>
  <si>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</si>
  <si>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</si>
  <si>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</si>
  <si>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</si>
  <si>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</si>
  <si>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</si>
  <si>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</si>
  <si>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</si>
  <si>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</si>
  <si>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</si>
  <si>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</si>
  <si>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</si>
  <si>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</si>
  <si>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</si>
  <si>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</si>
  <si>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</si>
  <si>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</si>
  <si>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</si>
  <si>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</si>
  <si>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</si>
  <si>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</si>
  <si>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</si>
  <si>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</si>
  <si>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</si>
  <si>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</si>
  <si>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</si>
  <si>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</si>
  <si>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</si>
  <si>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</si>
  <si>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</si>
  <si>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</si>
  <si>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</si>
  <si>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</si>
  <si>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</si>
  <si>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</si>
  <si>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</si>
  <si>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</si>
  <si>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</si>
  <si>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</si>
  <si>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</si>
  <si>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</si>
  <si>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</si>
  <si>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</si>
  <si>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</si>
  <si>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</si>
  <si>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</si>
  <si>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</si>
  <si>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</si>
  <si>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</si>
  <si>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</si>
  <si>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</si>
  <si>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</si>
  <si>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</si>
  <si>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</si>
  <si>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</si>
  <si>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</si>
  <si>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</si>
  <si>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</si>
  <si>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</si>
  <si>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</si>
  <si>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</si>
  <si>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</si>
  <si>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</si>
  <si>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</si>
  <si>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</si>
  <si>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</si>
  <si>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</si>
  <si>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</si>
  <si>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</si>
  <si>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</si>
  <si>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</si>
  <si>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</si>
  <si>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</si>
  <si>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</si>
  <si>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</si>
  <si>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</si>
  <si>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</si>
  <si>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</si>
  <si>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</si>
  <si>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</si>
  <si>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</si>
  <si>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</si>
  <si>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</si>
  <si>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</si>
  <si>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</si>
  <si>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</si>
  <si>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</si>
  <si>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</si>
  <si>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</si>
  <si>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</si>
  <si>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</si>
  <si>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</si>
  <si>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</si>
  <si>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</si>
  <si>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</si>
  <si>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</si>
  <si>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</si>
  <si>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</si>
  <si>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</si>
  <si>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</si>
  <si>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</si>
  <si>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</si>
  <si>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</si>
  <si>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</si>
  <si>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</si>
  <si>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</si>
  <si>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</si>
  <si>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</si>
  <si>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</si>
  <si>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</si>
  <si>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</si>
  <si>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</si>
  <si>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</si>
  <si>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</si>
  <si>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</si>
  <si>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</si>
  <si>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</si>
  <si>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</si>
  <si>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</si>
  <si>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</si>
  <si>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</si>
  <si>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</si>
  <si>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</si>
  <si>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</si>
  <si>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</si>
  <si>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</si>
  <si>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</si>
  <si>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</si>
  <si>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</si>
  <si>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</si>
  <si>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</si>
  <si>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</si>
  <si>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</si>
  <si>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</si>
  <si>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</si>
  <si>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</si>
  <si>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</si>
  <si>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</si>
  <si>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</si>
  <si>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</si>
  <si>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</si>
  <si>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</si>
  <si>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</si>
  <si>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</si>
  <si>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</si>
  <si>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</si>
  <si>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</si>
  <si>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</si>
  <si>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</si>
  <si>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</si>
  <si>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</si>
  <si>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</si>
  <si>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</si>
  <si>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</si>
  <si>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</si>
  <si>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</si>
  <si>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</si>
  <si>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</si>
  <si>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</si>
  <si>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</si>
  <si>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</si>
  <si>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</si>
  <si>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</si>
  <si>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</si>
  <si>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</si>
  <si>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</si>
  <si>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</si>
  <si>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</si>
  <si>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</si>
  <si>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</si>
  <si>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</si>
  <si>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</si>
  <si>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</si>
  <si>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</si>
  <si>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</si>
  <si>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</si>
  <si>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</si>
  <si>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</si>
  <si>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</si>
  <si>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</si>
  <si>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</si>
  <si>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</si>
  <si>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</si>
  <si>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</si>
  <si>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</si>
  <si>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</si>
  <si>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</si>
  <si>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</si>
  <si>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</si>
  <si>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</si>
  <si>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</si>
  <si>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</si>
  <si>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</si>
  <si>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</si>
  <si>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</si>
  <si>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</si>
  <si>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</si>
  <si>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</si>
  <si>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</si>
  <si>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</si>
  <si>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</si>
  <si>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</si>
  <si>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</si>
  <si>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</si>
  <si>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</si>
  <si>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</si>
  <si>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</si>
  <si>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</si>
  <si>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</si>
  <si>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</si>
  <si>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</si>
  <si>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</si>
  <si>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</si>
  <si>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</si>
  <si>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</si>
  <si>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</si>
  <si>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</si>
  <si>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</si>
  <si>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</si>
  <si>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</si>
  <si>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</si>
  <si>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</si>
  <si>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</si>
  <si>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</si>
  <si>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</si>
  <si>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</si>
  <si>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</si>
  <si>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</si>
  <si>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</si>
  <si>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</si>
  <si>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</si>
  <si>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</si>
  <si>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</si>
  <si>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</si>
  <si>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</si>
  <si>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</si>
  <si>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</si>
  <si>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</si>
  <si>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</si>
  <si>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</si>
  <si>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</si>
  <si>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</si>
  <si>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</si>
  <si>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</si>
  <si>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</si>
  <si>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</si>
  <si>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</si>
  <si>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</si>
  <si>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</si>
  <si>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</si>
  <si>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</si>
  <si>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</si>
  <si>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</si>
  <si>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</si>
  <si>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</si>
  <si>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</si>
  <si>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</si>
  <si>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</si>
  <si>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</si>
  <si>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</si>
  <si>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</si>
  <si>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</si>
  <si>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</si>
  <si>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</si>
  <si>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</si>
  <si>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</si>
  <si>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</si>
  <si>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</si>
  <si>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</si>
  <si>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</si>
  <si>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</si>
  <si>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</si>
  <si>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</si>
  <si>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</si>
  <si>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</si>
  <si>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</si>
  <si>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</si>
  <si>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</si>
  <si>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</si>
  <si>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</si>
  <si>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</si>
  <si>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</si>
  <si>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</si>
  <si>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</si>
  <si>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</si>
  <si>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</si>
  <si>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</si>
  <si>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</si>
  <si>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</si>
  <si>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</si>
  <si>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</si>
  <si>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</si>
  <si>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</si>
  <si>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</si>
  <si>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</si>
  <si>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</si>
  <si>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</si>
  <si>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</si>
  <si>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</si>
  <si>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</si>
  <si>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</si>
  <si>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</si>
  <si>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</si>
  <si>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</si>
  <si>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</si>
  <si>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</si>
  <si>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</si>
  <si>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</si>
  <si>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</si>
  <si>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</si>
  <si>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</si>
  <si>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</si>
  <si>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</si>
  <si>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</si>
  <si>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</si>
  <si>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</si>
  <si>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</si>
  <si>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</si>
  <si>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</si>
  <si>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</si>
  <si>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</si>
  <si>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</si>
  <si>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</si>
  <si>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</si>
  <si>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</si>
  <si>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</si>
  <si>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</si>
  <si>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</si>
  <si>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</si>
  <si>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</si>
  <si>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</si>
  <si>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</si>
  <si>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</si>
  <si>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</si>
  <si>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</si>
  <si>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</si>
  <si>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</si>
  <si>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</si>
  <si>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</si>
  <si>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</si>
  <si>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</si>
  <si>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</si>
  <si>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</si>
  <si>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</si>
  <si>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</si>
  <si>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</si>
  <si>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</si>
  <si>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</si>
  <si>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</si>
  <si>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</si>
  <si>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</si>
  <si>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</si>
  <si>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</si>
  <si>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</si>
  <si>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</si>
  <si>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</si>
  <si>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</si>
  <si>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</si>
  <si>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</si>
  <si>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</si>
  <si>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</si>
  <si>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</si>
  <si>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</si>
  <si>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</si>
  <si>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</si>
  <si>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</si>
  <si>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</si>
  <si>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</si>
  <si>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</si>
  <si>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</si>
  <si>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</si>
  <si>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</si>
  <si>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</si>
  <si>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</si>
  <si>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</si>
  <si>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</si>
  <si>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</si>
  <si>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</si>
  <si>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</si>
  <si>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</si>
  <si>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</si>
  <si>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</si>
  <si>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</si>
  <si>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</si>
  <si>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</si>
  <si>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</si>
  <si>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</si>
  <si>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</si>
  <si>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</si>
  <si>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</si>
  <si>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</si>
  <si>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</si>
  <si>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</si>
  <si>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</si>
  <si>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</si>
  <si>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</si>
  <si>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</si>
  <si>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</si>
  <si>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</si>
  <si>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</si>
  <si>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</si>
  <si>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</si>
  <si>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</si>
  <si>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</si>
  <si>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</si>
  <si>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</si>
  <si>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</si>
  <si>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</si>
  <si>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</si>
  <si>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</si>
  <si>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</si>
  <si>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</si>
  <si>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</si>
  <si>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</si>
  <si>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</si>
  <si>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</si>
  <si>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</si>
  <si>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</si>
  <si>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</si>
  <si>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</si>
  <si>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</si>
  <si>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</si>
  <si>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</si>
  <si>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</si>
  <si>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</si>
  <si>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</si>
  <si>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</si>
  <si>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</si>
  <si>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</si>
  <si>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</si>
  <si>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</si>
  <si>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</si>
  <si>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</si>
  <si>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</si>
  <si>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</si>
  <si>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</si>
  <si>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</si>
  <si>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</si>
  <si>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</si>
  <si>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</si>
  <si>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</si>
  <si>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</si>
  <si>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</si>
  <si>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</si>
  <si>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</si>
  <si>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</si>
  <si>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</si>
  <si>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</si>
  <si>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</si>
  <si>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</si>
  <si>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</si>
  <si>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</si>
  <si>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</si>
  <si>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</si>
  <si>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</si>
  <si>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</si>
  <si>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</si>
  <si>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</si>
  <si>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</si>
  <si>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</si>
  <si>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</si>
  <si>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</si>
  <si>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</si>
  <si>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</si>
  <si>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</si>
  <si>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</si>
  <si>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</si>
  <si>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</si>
  <si>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</si>
  <si>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</si>
  <si>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</si>
  <si>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</si>
  <si>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</si>
  <si>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</si>
  <si>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</si>
  <si>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</si>
  <si>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</si>
  <si>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</si>
  <si>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</si>
  <si>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</si>
  <si>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</si>
  <si>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</si>
  <si>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</si>
  <si>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</si>
  <si>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</si>
  <si>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</si>
  <si>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</si>
  <si>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</si>
  <si>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</si>
  <si>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</si>
  <si>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</si>
  <si>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</si>
  <si>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</si>
  <si>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</si>
  <si>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</si>
  <si>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</si>
  <si>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</si>
  <si>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</si>
  <si>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</si>
  <si>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</si>
  <si>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</si>
  <si>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</si>
  <si>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</si>
  <si>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</si>
  <si>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</si>
  <si>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</si>
  <si>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</si>
  <si>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</si>
  <si>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</si>
  <si>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</si>
  <si>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</si>
  <si>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</si>
  <si>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</si>
  <si>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</si>
  <si>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</si>
  <si>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</si>
  <si>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</si>
  <si>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</si>
  <si>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</si>
  <si>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</si>
  <si>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</si>
  <si>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</si>
  <si>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</si>
  <si>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</si>
  <si>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</si>
  <si>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</si>
  <si>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</si>
  <si>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</si>
  <si>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</si>
  <si>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</si>
  <si>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</si>
  <si>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</si>
  <si>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</si>
  <si>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</si>
  <si>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</si>
  <si>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</si>
  <si>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</si>
  <si>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</si>
  <si>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</si>
  <si>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</si>
  <si>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</si>
  <si>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</si>
  <si>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</si>
  <si>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</si>
  <si>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</si>
  <si>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</si>
  <si>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</si>
  <si>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</si>
  <si>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</si>
  <si>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</si>
  <si>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</si>
  <si>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</si>
  <si>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</si>
  <si>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</si>
  <si>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</si>
  <si>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</si>
  <si>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</si>
  <si>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</si>
  <si>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</si>
  <si>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</si>
  <si>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</si>
  <si>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</si>
  <si>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</si>
  <si>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</si>
  <si>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</si>
  <si>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</si>
  <si>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</si>
  <si>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</si>
  <si>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</si>
  <si>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</si>
  <si>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</si>
  <si>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</si>
  <si>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</si>
  <si>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</si>
  <si>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</si>
  <si>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</si>
  <si>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</si>
  <si>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</si>
  <si>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</si>
  <si>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</si>
  <si>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</si>
  <si>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</si>
  <si>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</si>
  <si>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</si>
  <si>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</si>
  <si>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</si>
  <si>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</si>
  <si>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</si>
  <si>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</si>
  <si>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</si>
  <si>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</si>
  <si>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</si>
  <si>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</si>
  <si>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</si>
  <si>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</si>
  <si>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</si>
  <si>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</si>
  <si>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</si>
  <si>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</si>
  <si>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</si>
  <si>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</si>
  <si>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</si>
  <si>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</si>
  <si>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</si>
  <si>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</si>
  <si>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</si>
  <si>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</si>
  <si>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</si>
  <si>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</si>
  <si>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</si>
  <si>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</si>
  <si>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</si>
  <si>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</si>
  <si>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</si>
  <si>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</si>
  <si>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</si>
  <si>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</si>
  <si>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</si>
  <si>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</si>
  <si>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</si>
  <si>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</si>
  <si>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</si>
  <si>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</si>
  <si>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</si>
  <si>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</si>
  <si>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</si>
  <si>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</si>
  <si>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</si>
  <si>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</si>
  <si>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</si>
  <si>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</si>
  <si>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</si>
  <si>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</si>
  <si>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</si>
  <si>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</si>
  <si>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</si>
  <si>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</si>
  <si>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</si>
  <si>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</si>
  <si>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</si>
  <si>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</si>
  <si>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</si>
  <si>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</si>
  <si>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</si>
  <si>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</si>
  <si>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</si>
  <si>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</si>
  <si>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</si>
  <si>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</si>
  <si>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</si>
  <si>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</si>
  <si>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</si>
  <si>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</si>
  <si>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</si>
  <si>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</si>
  <si>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</si>
  <si>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</si>
  <si>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</si>
  <si>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</si>
  <si>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</si>
  <si>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</si>
  <si>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</si>
  <si>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</si>
  <si>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</si>
  <si>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</si>
  <si>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</si>
  <si>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</si>
  <si>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</si>
  <si>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</si>
  <si>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</si>
  <si>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</si>
  <si>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</si>
  <si>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</si>
  <si>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</si>
  <si>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</si>
  <si>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</si>
  <si>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</si>
  <si>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</si>
  <si>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</si>
  <si>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</si>
  <si>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</si>
  <si>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</si>
  <si>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</si>
  <si>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</si>
  <si>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</si>
  <si>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</si>
  <si>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</si>
  <si>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</si>
  <si>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</si>
  <si>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</si>
  <si>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</si>
  <si>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</si>
  <si>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</si>
  <si>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</si>
  <si>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</si>
  <si>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</si>
  <si>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</si>
  <si>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</si>
  <si>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</si>
  <si>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</si>
  <si>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</si>
  <si>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</si>
  <si>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</si>
  <si>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</si>
  <si>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</si>
  <si>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</si>
  <si>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</si>
  <si>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</si>
  <si>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</si>
  <si>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</si>
  <si>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</si>
  <si>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</si>
  <si>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</si>
  <si>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</si>
  <si>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</si>
  <si>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</si>
  <si>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</si>
  <si>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</si>
  <si>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</si>
  <si>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</si>
  <si>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</si>
  <si>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</si>
  <si>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</si>
  <si>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</si>
  <si>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</si>
  <si>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</si>
  <si>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</si>
  <si>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</si>
  <si>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</si>
  <si>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</si>
  <si>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</si>
  <si>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</si>
  <si>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</si>
  <si>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</si>
  <si>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</si>
  <si>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</si>
  <si>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</si>
  <si>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</si>
  <si>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</si>
  <si>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</si>
  <si>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</si>
  <si>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</si>
  <si>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</si>
  <si>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</si>
  <si>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</si>
  <si>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</si>
  <si>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</si>
  <si>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</si>
  <si>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</si>
  <si>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</si>
  <si>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</si>
  <si>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</si>
  <si>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</si>
  <si>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</si>
  <si>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</si>
  <si>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</si>
  <si>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</si>
  <si>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</si>
  <si>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</si>
  <si>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</si>
  <si>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</si>
  <si>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</si>
  <si>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</si>
  <si>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</si>
  <si>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</si>
  <si>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</si>
  <si>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</si>
  <si>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</si>
  <si>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</si>
  <si>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</si>
  <si>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</si>
  <si>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</si>
  <si>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</si>
  <si>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</si>
  <si>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</si>
  <si>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</si>
  <si>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</si>
  <si>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</si>
  <si>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</si>
  <si>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</si>
  <si>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</si>
  <si>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</si>
  <si>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</si>
  <si>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</si>
  <si>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</si>
  <si>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</si>
  <si>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</si>
  <si>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</si>
  <si>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</si>
  <si>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</si>
  <si>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</si>
  <si>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</si>
  <si>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</si>
  <si>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</si>
  <si>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</si>
  <si>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</si>
  <si>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</si>
  <si>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</si>
  <si>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</si>
  <si>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</si>
  <si>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</si>
  <si>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</si>
  <si>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</si>
  <si>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</si>
  <si>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</si>
  <si>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</si>
  <si>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</si>
  <si>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</si>
  <si>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</si>
  <si>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</si>
  <si>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</si>
  <si>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</si>
  <si>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</si>
  <si>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</si>
  <si>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</si>
  <si>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</si>
  <si>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</si>
  <si>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</si>
  <si>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</si>
  <si>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</si>
  <si>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</si>
  <si>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</si>
  <si>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</si>
  <si>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</si>
  <si>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</si>
  <si>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</si>
  <si>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</si>
  <si>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</si>
  <si>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</si>
  <si>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</si>
  <si>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</si>
  <si>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</si>
  <si>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</si>
  <si>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</si>
  <si>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</si>
  <si>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</si>
  <si>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</si>
  <si>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</si>
  <si>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</si>
  <si>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</si>
  <si>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</si>
  <si>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</si>
  <si>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</si>
  <si>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</si>
  <si>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</si>
  <si>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</si>
  <si>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</si>
  <si>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</si>
  <si>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</si>
  <si>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</si>
  <si>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</si>
  <si>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</si>
  <si>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</si>
  <si>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</si>
  <si>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</si>
  <si>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</si>
  <si>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</si>
  <si>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</si>
  <si>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</si>
  <si>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</si>
  <si>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</si>
  <si>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</si>
  <si>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</si>
  <si>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</si>
  <si>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</si>
  <si>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</si>
  <si>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</si>
  <si>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</si>
  <si>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</si>
  <si>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</si>
  <si>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</si>
  <si>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</si>
  <si>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</si>
  <si>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</si>
  <si>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</si>
  <si>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</si>
  <si>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</si>
  <si>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</si>
  <si>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</si>
  <si>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</si>
  <si>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</si>
  <si>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</si>
  <si>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</si>
  <si>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</si>
  <si>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</si>
  <si>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</si>
  <si>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</si>
  <si>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</si>
  <si>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</si>
  <si>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</si>
  <si>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</si>
  <si>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</si>
  <si>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</si>
  <si>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</si>
  <si>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</si>
  <si>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</si>
  <si>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</si>
  <si>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</si>
  <si>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</si>
  <si>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</si>
  <si>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</si>
  <si>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</si>
  <si>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</si>
  <si>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</si>
  <si>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</si>
  <si>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</si>
  <si>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</si>
  <si>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</si>
  <si>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</si>
  <si>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</si>
  <si>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</si>
  <si>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</si>
  <si>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</si>
  <si>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</si>
  <si>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</si>
  <si>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</si>
  <si>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</si>
  <si>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</si>
  <si>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</si>
  <si>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</si>
  <si>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</si>
  <si>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</si>
  <si>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</si>
  <si>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</si>
  <si>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</si>
  <si>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</si>
  <si>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</si>
  <si>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</si>
  <si>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</si>
  <si>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</si>
  <si>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</si>
  <si>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</si>
  <si>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</si>
  <si>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</si>
  <si>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</si>
  <si>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</si>
  <si>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</si>
  <si>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</si>
  <si>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</si>
  <si>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</si>
  <si>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</si>
  <si>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</si>
  <si>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</si>
  <si>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</si>
  <si>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</si>
  <si>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</si>
  <si>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</si>
  <si>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</si>
  <si>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</si>
  <si>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</si>
  <si>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</si>
  <si>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</si>
  <si>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</si>
  <si>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</si>
  <si>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</si>
  <si>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</si>
  <si>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</si>
  <si>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</si>
  <si>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</si>
  <si>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</si>
  <si>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</si>
  <si>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</si>
  <si>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</si>
  <si>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</si>
  <si>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</si>
  <si>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</si>
  <si>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</si>
  <si>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</si>
  <si>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</si>
  <si>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</si>
  <si>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</si>
  <si>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</si>
  <si>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</si>
  <si>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</si>
  <si>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</si>
  <si>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</si>
  <si>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</si>
  <si>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</si>
  <si>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</si>
  <si>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</si>
  <si>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</si>
  <si>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</si>
  <si>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</si>
  <si>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</si>
  <si>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</si>
  <si>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</si>
  <si>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</si>
  <si>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</si>
  <si>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</si>
  <si>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</si>
  <si>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</si>
  <si>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</si>
  <si>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</si>
  <si>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</si>
  <si>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</si>
  <si>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</si>
  <si>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</si>
  <si>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</si>
  <si>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</si>
  <si>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</si>
  <si>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</si>
  <si>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</si>
  <si>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</si>
  <si>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</si>
  <si>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</si>
  <si>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</si>
  <si>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</si>
  <si>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</si>
  <si>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</si>
  <si>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</si>
  <si>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</si>
  <si>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</si>
  <si>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</si>
  <si>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</si>
  <si>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</si>
  <si>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</si>
  <si>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</si>
  <si>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</si>
  <si>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</si>
  <si>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</si>
  <si>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</si>
  <si>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</si>
  <si>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</si>
  <si>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</si>
  <si>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</si>
  <si>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</si>
  <si>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</si>
  <si>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</si>
  <si>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</si>
  <si>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</si>
  <si>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</si>
  <si>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</si>
  <si>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</si>
  <si>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</si>
  <si>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</si>
  <si>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</si>
  <si>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</si>
  <si>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</si>
  <si>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</si>
  <si>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</si>
  <si>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</si>
  <si>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</si>
  <si>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</si>
  <si>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</si>
  <si>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</si>
  <si>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</si>
  <si>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</si>
  <si>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</si>
  <si>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</si>
  <si>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</si>
  <si>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</si>
  <si>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</si>
  <si>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</si>
  <si>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</si>
  <si>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</si>
  <si>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</si>
  <si>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</si>
  <si>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</si>
  <si>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</si>
  <si>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</si>
  <si>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</si>
  <si>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</si>
  <si>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</si>
  <si>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</si>
  <si>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</si>
  <si>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</si>
  <si>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</si>
  <si>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</si>
  <si>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</si>
  <si>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</si>
  <si>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</si>
  <si>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</si>
  <si>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</si>
  <si>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</si>
  <si>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</si>
  <si>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</si>
  <si>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</si>
  <si>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</si>
  <si>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</si>
  <si>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</si>
  <si>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</si>
  <si>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</si>
  <si>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</si>
  <si>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</si>
  <si>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</si>
  <si>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</si>
  <si>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</si>
  <si>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</si>
  <si>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</si>
  <si>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</si>
  <si>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</si>
  <si>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</si>
  <si>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</si>
  <si>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</si>
  <si>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</si>
  <si>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</si>
  <si>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</si>
  <si>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</si>
  <si>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</si>
  <si>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</si>
  <si>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</si>
  <si>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</si>
  <si>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</si>
  <si>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</si>
  <si>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</si>
  <si>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</si>
  <si>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</si>
  <si>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</si>
  <si>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</si>
  <si>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</si>
  <si>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</si>
  <si>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</si>
  <si>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</si>
  <si>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</si>
  <si>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</si>
  <si>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</si>
  <si>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</si>
  <si>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</si>
  <si>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</si>
  <si>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</si>
  <si>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</si>
  <si>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</si>
  <si>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</si>
  <si>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</si>
  <si>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</si>
  <si>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</si>
  <si>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</si>
  <si>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</si>
  <si>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</si>
  <si>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</si>
  <si>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</si>
  <si>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</si>
  <si>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</si>
  <si>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</si>
  <si>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</si>
  <si>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</si>
  <si>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</si>
  <si>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</si>
  <si>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</si>
  <si>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</si>
  <si>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</si>
  <si>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</si>
  <si>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</si>
  <si>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</si>
  <si>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</si>
  <si>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</si>
  <si>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</si>
  <si>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</si>
  <si>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</si>
  <si>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</si>
  <si>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</si>
  <si>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</si>
  <si>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</si>
  <si>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</si>
  <si>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</si>
  <si>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</si>
  <si>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</si>
  <si>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</si>
  <si>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</si>
  <si>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</si>
  <si>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</si>
  <si>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</si>
  <si>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</si>
  <si>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</si>
  <si>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</si>
  <si>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</si>
  <si>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</si>
  <si>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</si>
  <si>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</si>
  <si>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</si>
  <si>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</si>
  <si>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</si>
  <si>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</si>
  <si>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</si>
  <si>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</si>
  <si>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</si>
  <si>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</si>
  <si>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</si>
  <si>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</si>
  <si>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</si>
  <si>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</si>
  <si>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</si>
  <si>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</si>
  <si>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</si>
  <si>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</si>
  <si>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</si>
  <si>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</si>
  <si>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</si>
  <si>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</si>
  <si>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</si>
  <si>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</si>
  <si>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</si>
  <si>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</si>
  <si>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</si>
  <si>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</si>
  <si>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</si>
  <si>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</si>
  <si>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</si>
  <si>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</si>
  <si>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</si>
  <si>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</si>
  <si>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</si>
  <si>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</si>
  <si>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</si>
  <si>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</si>
  <si>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</si>
  <si>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</si>
  <si>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</si>
  <si>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</si>
  <si>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</si>
  <si>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</si>
  <si>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</si>
  <si>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</si>
  <si>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</si>
  <si>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</si>
  <si>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</si>
  <si>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</si>
  <si>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</si>
  <si>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</si>
  <si>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</si>
  <si>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</si>
  <si>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</si>
  <si>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</si>
  <si>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</si>
  <si>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</si>
  <si>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</si>
  <si>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</si>
  <si>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</si>
  <si>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</si>
  <si>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</si>
  <si>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</si>
  <si>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</si>
  <si>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</si>
  <si>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</si>
  <si>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</si>
  <si>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</si>
  <si>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</si>
  <si>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</si>
  <si>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</si>
  <si>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</si>
  <si>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</si>
  <si>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</si>
  <si>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</si>
  <si>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</si>
  <si>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</si>
  <si>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</si>
  <si>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</si>
  <si>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</si>
  <si>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</si>
  <si>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</si>
  <si>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</si>
  <si>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</si>
  <si>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</si>
  <si>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</si>
  <si>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</si>
  <si>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</si>
  <si>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</si>
  <si>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</si>
  <si>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</si>
  <si>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</si>
  <si>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</si>
  <si>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</si>
  <si>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</si>
  <si>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</si>
  <si>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</si>
  <si>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</si>
  <si>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</si>
  <si>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</si>
  <si>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</si>
  <si>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</si>
  <si>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</si>
  <si>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</si>
  <si>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</si>
  <si>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</si>
  <si>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</si>
  <si>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</si>
  <si>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</si>
  <si>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</si>
  <si>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</si>
  <si>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</si>
  <si>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</si>
  <si>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</si>
  <si>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</si>
  <si>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</si>
  <si>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</si>
  <si>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</si>
  <si>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</si>
  <si>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</si>
  <si>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</si>
  <si>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</si>
  <si>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</si>
  <si>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</si>
  <si>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</si>
  <si>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</si>
  <si>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</si>
  <si>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</si>
  <si>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</si>
  <si>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</si>
  <si>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</si>
  <si>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</si>
  <si>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</si>
  <si>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</si>
  <si>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</si>
  <si>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</si>
  <si>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</si>
  <si>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</si>
  <si>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</si>
  <si>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</si>
  <si>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</si>
  <si>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</si>
  <si>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</si>
  <si>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</si>
  <si>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</si>
  <si>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</si>
  <si>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</si>
  <si>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</si>
  <si>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</si>
  <si>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</si>
  <si>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</si>
  <si>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</si>
  <si>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</si>
  <si>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</si>
  <si>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</si>
  <si>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</si>
  <si>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</si>
  <si>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</si>
  <si>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</si>
  <si>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</si>
  <si>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</si>
  <si>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</si>
  <si>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</si>
  <si>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</si>
  <si>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</si>
  <si>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</si>
  <si>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</si>
  <si>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</si>
  <si>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</si>
  <si>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</si>
  <si>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</si>
  <si>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</si>
  <si>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</si>
  <si>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</si>
  <si>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</si>
  <si>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</si>
  <si>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</si>
  <si>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</si>
  <si>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</si>
  <si>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</si>
  <si>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</si>
  <si>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</si>
  <si>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</si>
  <si>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</si>
  <si>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</si>
  <si>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</si>
  <si>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</si>
  <si>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</si>
  <si>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</si>
  <si>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</si>
  <si>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</si>
  <si>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</si>
  <si>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</si>
  <si>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</si>
  <si>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</si>
  <si>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</si>
  <si>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</si>
  <si>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</si>
  <si>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</si>
  <si>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</si>
  <si>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</si>
  <si>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</si>
  <si>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</si>
  <si>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</si>
  <si>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</si>
  <si>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</si>
  <si>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</si>
  <si>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</si>
  <si>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</si>
  <si>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</si>
  <si>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</si>
  <si>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</si>
  <si>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</si>
  <si>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</si>
  <si>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</si>
  <si>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</si>
  <si>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</si>
  <si>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</si>
  <si>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</si>
  <si>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</si>
  <si>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</si>
  <si>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</si>
  <si>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</si>
  <si>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</si>
  <si>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</si>
  <si>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</si>
  <si>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</si>
  <si>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</si>
  <si>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</si>
  <si>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</si>
  <si>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</si>
  <si>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</si>
  <si>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</si>
  <si>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</si>
  <si>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</si>
  <si>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</si>
  <si>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</si>
  <si>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</si>
  <si>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</si>
  <si>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</si>
  <si>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</si>
  <si>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</si>
  <si>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</si>
  <si>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</si>
  <si>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</si>
  <si>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</si>
  <si>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</si>
  <si>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</si>
  <si>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</si>
  <si>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</si>
  <si>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</si>
  <si>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</si>
  <si>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</si>
  <si>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</si>
  <si>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</si>
  <si>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</si>
  <si>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</si>
  <si>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</si>
  <si>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</si>
  <si>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</si>
  <si>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</si>
  <si>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</si>
  <si>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</si>
  <si>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</si>
  <si>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</si>
  <si>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</si>
  <si>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</si>
  <si>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</si>
  <si>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</si>
  <si>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</si>
  <si>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</si>
  <si>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</si>
  <si>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</si>
  <si>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</si>
  <si>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</si>
  <si>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</si>
  <si>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</si>
  <si>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</si>
  <si>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</si>
  <si>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</si>
  <si>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</si>
  <si>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</si>
  <si>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</si>
  <si>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</si>
  <si>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</si>
  <si>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</si>
  <si>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</si>
  <si>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</si>
  <si>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</si>
  <si>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</si>
  <si>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</si>
  <si>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</si>
  <si>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</si>
  <si>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</si>
  <si>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</si>
  <si>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</si>
  <si>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</si>
  <si>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</si>
  <si>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</si>
  <si>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</si>
  <si>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</si>
  <si>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</si>
  <si>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</si>
  <si>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</si>
  <si>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</si>
  <si>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</si>
  <si>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</si>
  <si>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</si>
  <si>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</si>
  <si>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</si>
  <si>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</si>
  <si>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</si>
  <si>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</si>
  <si>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</si>
  <si>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</si>
  <si>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</si>
  <si>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</si>
  <si>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</si>
  <si>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</si>
  <si>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</si>
  <si>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</si>
  <si>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</si>
  <si>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</si>
  <si>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</si>
  <si>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</si>
  <si>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</si>
  <si>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</si>
  <si>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</si>
  <si>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</si>
  <si>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</si>
  <si>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</si>
  <si>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</si>
  <si>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</si>
  <si>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</si>
  <si>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</si>
  <si>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</si>
  <si>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</si>
  <si>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</si>
  <si>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</si>
  <si>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</si>
  <si>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</si>
  <si>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</si>
  <si>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</si>
  <si>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</si>
  <si>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</si>
  <si>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</si>
  <si>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</si>
  <si>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</si>
  <si>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</si>
  <si>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</si>
  <si>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</si>
  <si>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</si>
  <si>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</si>
  <si>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</si>
  <si>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</si>
  <si>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</si>
  <si>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</si>
  <si>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</si>
  <si>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</si>
  <si>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</si>
  <si>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</si>
  <si>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</si>
  <si>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</si>
  <si>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</si>
  <si>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</si>
  <si>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</si>
  <si>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</si>
  <si>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</si>
  <si>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</si>
  <si>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</si>
  <si>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</si>
  <si>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</si>
  <si>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</si>
  <si>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</si>
  <si>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</si>
  <si>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</si>
  <si>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</si>
  <si>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</si>
  <si>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</si>
  <si>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</si>
  <si>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</si>
  <si>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</si>
  <si>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</si>
  <si>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</si>
  <si>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</si>
  <si>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</si>
  <si>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</si>
  <si>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</si>
  <si>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</si>
  <si>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</si>
  <si>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</si>
  <si>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</si>
  <si>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</si>
  <si>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</si>
  <si>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</si>
  <si>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</si>
  <si>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</si>
  <si>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</si>
  <si>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</si>
  <si>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</si>
  <si>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</si>
  <si>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</si>
  <si>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</si>
  <si>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</si>
  <si>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</si>
  <si>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</si>
  <si>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</si>
  <si>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</si>
  <si>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</si>
  <si>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</si>
  <si>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</si>
  <si>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</si>
  <si>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</si>
  <si>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</si>
  <si>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</si>
  <si>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</si>
  <si>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</si>
  <si>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</si>
  <si>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</si>
  <si>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</si>
  <si>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</si>
  <si>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</si>
  <si>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</si>
  <si>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</si>
  <si>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</si>
  <si>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</si>
  <si>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</si>
  <si>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</si>
  <si>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</si>
  <si>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</si>
  <si>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</si>
  <si>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</si>
  <si>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</si>
  <si>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</si>
  <si>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</si>
  <si>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</si>
  <si>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</si>
  <si>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</si>
  <si>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</si>
  <si>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</si>
  <si>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</si>
  <si>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</si>
  <si>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</si>
  <si>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</si>
  <si>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</si>
  <si>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</si>
  <si>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</si>
  <si>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</si>
  <si>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</si>
  <si>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</si>
  <si>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</si>
  <si>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</si>
  <si>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</si>
  <si>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</si>
  <si>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</si>
  <si>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</si>
  <si>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</si>
  <si>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</si>
  <si>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</si>
  <si>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</si>
  <si>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</si>
  <si>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</si>
  <si>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</si>
  <si>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</si>
  <si>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</si>
  <si>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</si>
  <si>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</si>
  <si>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</si>
  <si>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</si>
  <si>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</si>
  <si>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</si>
  <si>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</si>
  <si>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</si>
  <si>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</si>
  <si>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</si>
  <si>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</si>
  <si>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</si>
  <si>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</si>
  <si>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</si>
  <si>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</si>
  <si>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</si>
  <si>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</si>
  <si>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</si>
  <si>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</si>
  <si>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</si>
  <si>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</si>
  <si>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</si>
  <si>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</si>
  <si>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</si>
  <si>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</si>
  <si>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</si>
  <si>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</si>
  <si>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</si>
  <si>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</si>
  <si>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</si>
  <si>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</si>
  <si>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</si>
  <si>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</si>
  <si>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</si>
  <si>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</si>
  <si>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</si>
  <si>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</si>
  <si>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</si>
  <si>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</si>
  <si>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</si>
  <si>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</si>
  <si>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</si>
  <si>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</si>
  <si>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</si>
  <si>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</si>
  <si>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</si>
  <si>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</si>
  <si>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</si>
  <si>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</si>
  <si>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</si>
  <si>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</si>
  <si>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</si>
  <si>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</si>
  <si>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</si>
  <si>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</si>
  <si>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</si>
  <si>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</si>
  <si>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</si>
  <si>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</si>
  <si>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</si>
  <si>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</si>
  <si>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</si>
  <si>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</si>
  <si>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</si>
  <si>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</si>
  <si>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</si>
  <si>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</si>
  <si>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</si>
  <si>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</si>
  <si>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</si>
  <si>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</si>
  <si>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</si>
  <si>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</si>
  <si>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</si>
  <si>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</si>
  <si>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</si>
  <si>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</si>
  <si>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</si>
  <si>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</si>
  <si>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</si>
  <si>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</si>
  <si>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</si>
  <si>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</si>
  <si>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</si>
  <si>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</si>
  <si>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</si>
  <si>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</si>
  <si>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</si>
  <si>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</si>
  <si>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</si>
  <si>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</si>
  <si>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</si>
  <si>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</si>
  <si>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</si>
  <si>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</si>
  <si>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</si>
  <si>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</si>
  <si>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</si>
  <si>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</si>
  <si>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</si>
  <si>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</si>
  <si>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</si>
  <si>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</si>
  <si>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</si>
  <si>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</si>
  <si>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</si>
  <si>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</si>
  <si>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</si>
  <si>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</si>
  <si>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</si>
  <si>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</si>
  <si>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</si>
  <si>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</si>
  <si>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</si>
  <si>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</si>
  <si>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</si>
  <si>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</si>
  <si>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</si>
  <si>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</si>
  <si>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</si>
  <si>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</si>
  <si>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</si>
  <si>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</si>
  <si>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</si>
  <si>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</si>
  <si>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</si>
  <si>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</si>
  <si>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</si>
  <si>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</si>
  <si>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</si>
  <si>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</si>
  <si>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</si>
  <si>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</si>
  <si>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</si>
  <si>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</si>
  <si>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</si>
  <si>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</si>
  <si>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</si>
  <si>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</si>
  <si>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</si>
  <si>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</si>
  <si>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</si>
  <si>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</si>
  <si>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</si>
  <si>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</si>
  <si>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</si>
  <si>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</si>
  <si>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</si>
  <si>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</si>
  <si>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</si>
  <si>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</si>
  <si>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</si>
  <si>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</si>
  <si>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</si>
  <si>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</si>
  <si>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</si>
  <si>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</si>
  <si>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</si>
  <si>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</si>
  <si>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</si>
  <si>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</si>
  <si>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</si>
  <si>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</si>
  <si>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</si>
  <si>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</si>
  <si>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</si>
  <si>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</si>
  <si>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</si>
  <si>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</si>
  <si>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</si>
  <si>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</si>
  <si>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</si>
  <si>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</si>
  <si>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</si>
  <si>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</si>
  <si>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</si>
  <si>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</si>
  <si>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</si>
  <si>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</si>
  <si>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</si>
  <si>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</si>
  <si>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</si>
  <si>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</si>
  <si>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</si>
  <si>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</si>
  <si>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</si>
  <si>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</si>
  <si>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</si>
  <si>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</si>
  <si>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</si>
  <si>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</si>
  <si>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</si>
  <si>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</si>
  <si>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</si>
  <si>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</si>
  <si>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</si>
  <si>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</si>
  <si>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</si>
  <si>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</si>
  <si>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</si>
  <si>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</si>
  <si>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</si>
  <si>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</si>
  <si>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</si>
  <si>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</si>
  <si>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</si>
  <si>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</si>
  <si>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</si>
  <si>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</si>
  <si>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</si>
  <si>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</si>
  <si>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</si>
  <si>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</si>
  <si>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</si>
  <si>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</si>
  <si>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</si>
  <si>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</si>
  <si>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</si>
  <si>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</si>
  <si>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</si>
  <si>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</si>
  <si>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</si>
  <si>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</si>
  <si>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</si>
  <si>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</si>
  <si>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</si>
  <si>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</si>
  <si>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</si>
  <si>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</si>
  <si>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</si>
  <si>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</si>
  <si>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</si>
  <si>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</si>
  <si>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</si>
  <si>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</si>
  <si>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</si>
  <si>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</si>
  <si>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</si>
  <si>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</si>
  <si>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</si>
  <si>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</si>
  <si>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</si>
  <si>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</si>
  <si>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</si>
  <si>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</si>
  <si>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</si>
  <si>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</si>
  <si>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</si>
  <si>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</si>
  <si>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</si>
  <si>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</si>
  <si>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</si>
  <si>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</si>
  <si>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</si>
  <si>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</si>
  <si>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</si>
  <si>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</si>
  <si>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</si>
  <si>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</si>
  <si>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</si>
  <si>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</si>
  <si>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</si>
  <si>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</si>
  <si>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</si>
  <si>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</si>
  <si>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</si>
  <si>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</si>
  <si>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</si>
  <si>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</si>
  <si>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</si>
  <si>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</si>
  <si>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</si>
  <si>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</si>
  <si>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</si>
  <si>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</si>
  <si>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</si>
  <si>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</si>
  <si>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</si>
  <si>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</si>
  <si>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</si>
  <si>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</si>
  <si>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</si>
  <si>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</si>
  <si>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</si>
  <si>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</si>
  <si>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</si>
  <si>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</si>
  <si>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</si>
  <si>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</si>
  <si>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</si>
  <si>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</si>
  <si>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</si>
  <si>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</si>
  <si>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</si>
  <si>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</si>
  <si>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</si>
  <si>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</si>
  <si>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</si>
  <si>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</si>
  <si>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</si>
  <si>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</si>
  <si>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</si>
  <si>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</si>
  <si>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</si>
  <si>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</si>
  <si>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</si>
  <si>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</si>
  <si>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</si>
  <si>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</si>
  <si>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</si>
  <si>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</si>
  <si>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</si>
  <si>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</si>
  <si>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</si>
  <si>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</si>
  <si>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</si>
  <si>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</si>
  <si>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</si>
  <si>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</si>
  <si>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</si>
  <si>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</si>
  <si>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</si>
  <si>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</si>
  <si>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</si>
  <si>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</si>
  <si>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</si>
  <si>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</si>
  <si>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</si>
  <si>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</si>
  <si>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</si>
  <si>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</si>
  <si>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</si>
  <si>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</si>
  <si>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</si>
  <si>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</si>
  <si>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</si>
  <si>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</si>
  <si>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</si>
  <si>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</si>
  <si>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</si>
  <si>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</si>
  <si>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</si>
  <si>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</si>
  <si>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</si>
  <si>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</si>
  <si>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</si>
  <si>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</si>
  <si>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</si>
  <si>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</si>
  <si>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</si>
  <si>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</si>
  <si>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</si>
  <si>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</si>
  <si>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</si>
  <si>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</si>
  <si>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</si>
  <si>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</si>
  <si>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</si>
  <si>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</si>
  <si>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</si>
  <si>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</si>
  <si>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</si>
  <si>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</si>
  <si>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</si>
  <si>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</si>
  <si>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</si>
  <si>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</si>
  <si>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</si>
  <si>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</si>
  <si>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</si>
  <si>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</si>
  <si>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</si>
  <si>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</si>
  <si>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</si>
  <si>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</si>
  <si>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</si>
  <si>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</si>
  <si>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</si>
  <si>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</si>
  <si>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</si>
  <si>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</si>
  <si>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</si>
  <si>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</si>
  <si>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</si>
  <si>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</si>
  <si>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</si>
  <si>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</si>
  <si>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</si>
  <si>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</si>
  <si>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</si>
  <si>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</si>
  <si>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</si>
  <si>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</si>
  <si>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</si>
  <si>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</si>
  <si>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</si>
  <si>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</si>
  <si>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</si>
  <si>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</si>
  <si>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</si>
  <si>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</si>
  <si>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</si>
  <si>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</si>
  <si>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</si>
  <si>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</si>
  <si>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</si>
  <si>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</si>
  <si>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</si>
  <si>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</si>
  <si>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</si>
  <si>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</si>
  <si>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</si>
  <si>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</si>
  <si>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</si>
  <si>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</si>
  <si>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</si>
  <si>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</si>
  <si>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</si>
  <si>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</si>
  <si>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</si>
  <si>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</si>
  <si>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</si>
  <si>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</si>
  <si>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</si>
  <si>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</si>
  <si>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</si>
  <si>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</si>
  <si>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</si>
  <si>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</si>
  <si>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</si>
  <si>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</si>
  <si>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</si>
  <si>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</si>
  <si>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</si>
  <si>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</si>
  <si>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</si>
  <si>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</si>
  <si>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</si>
  <si>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</si>
  <si>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</si>
  <si>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</si>
  <si>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</si>
  <si>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</si>
  <si>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</si>
  <si>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</si>
  <si>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</si>
  <si>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</si>
  <si>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</si>
  <si>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</si>
  <si>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</si>
  <si>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</si>
  <si>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</si>
  <si>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</si>
  <si>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</si>
  <si>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</si>
  <si>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</si>
  <si>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</si>
  <si>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</si>
  <si>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</si>
  <si>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</si>
  <si>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</si>
  <si>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</si>
  <si>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</si>
  <si>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</si>
  <si>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</si>
  <si>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</si>
  <si>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</si>
  <si>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</si>
  <si>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</si>
  <si>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</si>
  <si>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</si>
  <si>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</si>
  <si>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</si>
  <si>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</si>
  <si>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</si>
  <si>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</si>
  <si>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</si>
  <si>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</si>
  <si>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</si>
  <si>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</si>
  <si>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</si>
  <si>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</si>
  <si>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</si>
  <si>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</si>
  <si>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</si>
  <si>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</si>
  <si>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</si>
  <si>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</si>
  <si>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</si>
  <si>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</si>
  <si>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</si>
  <si>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</si>
  <si>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</si>
  <si>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</si>
  <si>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</si>
  <si>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</si>
  <si>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</si>
  <si>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</si>
  <si>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</si>
  <si>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</si>
  <si>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</si>
  <si>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</si>
  <si>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</si>
  <si>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</si>
  <si>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</si>
  <si>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</si>
  <si>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</si>
  <si>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</si>
  <si>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</si>
  <si>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</si>
  <si>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</si>
  <si>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</si>
  <si>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</si>
  <si>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</si>
  <si>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</si>
  <si>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</si>
  <si>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</si>
  <si>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</si>
  <si>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</si>
  <si>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</si>
  <si>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</si>
  <si>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</si>
  <si>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</si>
  <si>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</si>
  <si>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</si>
  <si>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</si>
  <si>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</si>
  <si>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</si>
  <si>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</si>
  <si>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</si>
  <si>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</si>
  <si>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</si>
  <si>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</si>
  <si>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</si>
  <si>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</si>
  <si>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</si>
  <si>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</si>
  <si>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</si>
  <si>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</si>
  <si>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</si>
  <si>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</si>
  <si>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</si>
  <si>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</si>
  <si>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</si>
  <si>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</si>
  <si>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</si>
  <si>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</si>
  <si>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</si>
  <si>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</si>
  <si>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</si>
  <si>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</si>
  <si>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</si>
  <si>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</si>
  <si>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</si>
  <si>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</si>
  <si>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</si>
  <si>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</si>
  <si>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</si>
  <si>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</si>
  <si>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</si>
  <si>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</si>
  <si>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</si>
  <si>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</si>
  <si>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</si>
  <si>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</si>
  <si>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</si>
  <si>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</si>
  <si>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</si>
  <si>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</si>
  <si>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</si>
  <si>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</si>
  <si>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</si>
  <si>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</si>
  <si>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</si>
  <si>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</si>
  <si>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</si>
  <si>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</si>
  <si>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</si>
  <si>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</si>
  <si>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</si>
  <si>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</si>
  <si>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</si>
  <si>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</si>
  <si>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</si>
  <si>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</si>
  <si>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</si>
  <si>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</si>
  <si>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</si>
  <si>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</si>
  <si>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</si>
  <si>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</si>
  <si>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</si>
  <si>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</si>
  <si>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</si>
  <si>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</si>
  <si>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</si>
  <si>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</si>
  <si>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</si>
  <si>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</si>
  <si>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</si>
  <si>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</si>
  <si>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</si>
  <si>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</si>
  <si>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</si>
  <si>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</si>
  <si>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</si>
  <si>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</si>
  <si>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</si>
  <si>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</si>
  <si>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</si>
  <si>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</si>
  <si>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</si>
  <si>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</si>
  <si>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</si>
  <si>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</si>
  <si>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</si>
  <si>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</si>
  <si>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</si>
  <si>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</si>
  <si>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</si>
  <si>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</si>
  <si>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</si>
  <si>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</si>
  <si>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</si>
  <si>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</si>
  <si>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</si>
  <si>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</si>
  <si>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</si>
  <si>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</si>
  <si>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</si>
  <si>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</si>
  <si>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</si>
  <si>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</si>
  <si>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</si>
  <si>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</si>
  <si>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</si>
  <si>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</si>
  <si>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</si>
  <si>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</si>
  <si>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</si>
  <si>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</si>
  <si>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</si>
  <si>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</si>
  <si>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</si>
  <si>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</si>
  <si>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</si>
  <si>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</si>
  <si>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</si>
  <si>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</si>
  <si>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</si>
  <si>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</si>
  <si>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</si>
  <si>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</si>
  <si>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</si>
  <si>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</si>
  <si>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</si>
  <si>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</si>
  <si>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</si>
  <si>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</si>
  <si>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</si>
  <si>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</si>
  <si>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</si>
  <si>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</si>
  <si>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</si>
  <si>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</si>
  <si>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</si>
  <si>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</si>
  <si>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</si>
  <si>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</si>
  <si>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</si>
  <si>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</si>
  <si>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</si>
  <si>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</si>
  <si>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</si>
  <si>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</si>
  <si>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</si>
  <si>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</si>
  <si>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</si>
  <si>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</si>
  <si>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</si>
  <si>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</si>
  <si>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</si>
  <si>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</si>
  <si>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</si>
  <si>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</si>
  <si>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</si>
  <si>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</si>
  <si>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</si>
  <si>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</si>
  <si>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</si>
  <si>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</si>
  <si>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</si>
  <si>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</si>
  <si>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</si>
  <si>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</si>
  <si>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</si>
  <si>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</si>
  <si>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</si>
  <si>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</si>
  <si>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</si>
  <si>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</si>
  <si>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</si>
  <si>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</si>
  <si>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</si>
  <si>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</si>
  <si>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</si>
  <si>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</si>
  <si>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</si>
  <si>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</si>
  <si>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</si>
  <si>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</si>
  <si>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</si>
  <si>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</si>
  <si>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</si>
  <si>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</si>
  <si>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</si>
  <si>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</si>
  <si>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</si>
  <si>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</si>
  <si>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</si>
  <si>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</si>
  <si>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</si>
  <si>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</si>
  <si>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</si>
  <si>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</si>
  <si>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</si>
  <si>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</si>
  <si>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</si>
  <si>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</si>
  <si>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</si>
  <si>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</si>
  <si>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</si>
  <si>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</si>
  <si>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</si>
  <si>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</si>
  <si>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</si>
  <si>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</si>
  <si>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</si>
  <si>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</si>
  <si>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</si>
  <si>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</si>
  <si>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</si>
  <si>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</si>
  <si>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</si>
  <si>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</si>
  <si>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</si>
  <si>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</si>
  <si>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</si>
  <si>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</si>
  <si>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</si>
  <si>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</si>
  <si>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</si>
  <si>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</si>
  <si>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</si>
  <si>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</si>
  <si>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</si>
  <si>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</si>
  <si>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</si>
  <si>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</si>
  <si>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</si>
  <si>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</si>
  <si>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</si>
  <si>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</si>
  <si>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</si>
  <si>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</si>
  <si>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</si>
  <si>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</si>
  <si>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</si>
  <si>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</si>
  <si>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</si>
  <si>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</si>
  <si>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</si>
  <si>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</si>
  <si>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</si>
  <si>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</si>
  <si>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</si>
  <si>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</si>
  <si>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</si>
  <si>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</si>
  <si>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</si>
  <si>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</si>
  <si>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</si>
  <si>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</si>
  <si>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</si>
  <si>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</si>
  <si>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</si>
  <si>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</si>
  <si>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</si>
  <si>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</si>
  <si>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</si>
  <si>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</si>
  <si>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</si>
  <si>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</si>
  <si>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</si>
  <si>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</si>
  <si>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</si>
  <si>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</si>
  <si>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</si>
  <si>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</si>
  <si>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</si>
  <si>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</si>
  <si>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</si>
  <si>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</si>
  <si>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</si>
  <si>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</si>
  <si>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</si>
  <si>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</si>
  <si>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</si>
  <si>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</si>
  <si>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</si>
  <si>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</si>
  <si>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</si>
  <si>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</si>
  <si>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</si>
  <si>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</si>
  <si>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</si>
  <si>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</si>
  <si>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</si>
  <si>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</si>
  <si>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</si>
  <si>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</si>
  <si>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</si>
  <si>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</si>
  <si>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</si>
  <si>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</si>
  <si>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</si>
  <si>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</si>
  <si>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</si>
  <si>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</si>
  <si>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</si>
  <si>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</si>
  <si>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</si>
  <si>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</si>
  <si>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</si>
  <si>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</si>
  <si>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</si>
  <si>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</si>
  <si>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</si>
  <si>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</si>
  <si>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</si>
  <si>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</si>
  <si>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</si>
  <si>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</si>
  <si>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</si>
  <si>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</si>
  <si>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</si>
  <si>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</si>
  <si>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</si>
  <si>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</si>
  <si>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</si>
  <si>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</si>
  <si>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</si>
  <si>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</si>
  <si>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</si>
  <si>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</si>
  <si>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</si>
  <si>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</si>
  <si>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</si>
  <si>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</si>
  <si>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</si>
  <si>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</si>
  <si>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</si>
  <si>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</si>
  <si>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</si>
  <si>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</si>
  <si>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</si>
  <si>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</si>
  <si>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</si>
  <si>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</si>
  <si>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</si>
  <si>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</si>
  <si>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</si>
  <si>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</si>
  <si>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</si>
  <si>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</si>
  <si>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</si>
  <si>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</si>
  <si>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</si>
  <si>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</si>
  <si>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</si>
  <si>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</si>
  <si>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</si>
  <si>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</si>
  <si>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</si>
  <si>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</si>
  <si>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</si>
  <si>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</si>
  <si>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</si>
  <si>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</si>
  <si>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</si>
  <si>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</si>
  <si>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</si>
  <si>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</si>
  <si>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</si>
  <si>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</si>
  <si>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</si>
  <si>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</si>
  <si>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</si>
  <si>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</si>
  <si>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</si>
  <si>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</si>
  <si>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</si>
  <si>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</si>
  <si>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</si>
  <si>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</si>
  <si>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</si>
  <si>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</si>
  <si>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</si>
  <si>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</si>
  <si>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</si>
  <si>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</si>
  <si>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</si>
  <si>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</si>
  <si>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</si>
  <si>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</si>
  <si>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</si>
  <si>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</si>
  <si>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</si>
  <si>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</si>
  <si>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</si>
  <si>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</si>
  <si>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</si>
  <si>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</si>
  <si>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</si>
  <si>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</si>
  <si>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</si>
  <si>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</si>
  <si>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</si>
  <si>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</si>
  <si>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</si>
  <si>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</si>
  <si>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</si>
  <si>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</si>
  <si>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</si>
  <si>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</si>
  <si>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</si>
  <si>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</si>
  <si>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</si>
  <si>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</si>
  <si>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</si>
  <si>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</si>
  <si>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</si>
  <si>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</si>
  <si>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</si>
  <si>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</si>
  <si>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</si>
  <si>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</si>
  <si>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</si>
  <si>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</si>
  <si>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</si>
  <si>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</si>
  <si>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</si>
  <si>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</si>
  <si>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</si>
  <si>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</si>
  <si>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</si>
  <si>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</si>
  <si>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</si>
  <si>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</si>
  <si>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</si>
  <si>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</si>
  <si>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</si>
  <si>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</si>
  <si>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</si>
  <si>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</si>
  <si>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</si>
  <si>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</si>
  <si>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</si>
  <si>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</si>
  <si>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</si>
  <si>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</si>
  <si>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</si>
  <si>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</si>
  <si>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</si>
  <si>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</si>
  <si>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</si>
  <si>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</si>
  <si>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</si>
  <si>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</si>
  <si>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</si>
  <si>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</si>
  <si>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</si>
  <si>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</si>
  <si>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</si>
  <si>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</si>
  <si>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</si>
  <si>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</si>
  <si>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</si>
  <si>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</si>
  <si>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</si>
  <si>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</si>
  <si>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</si>
  <si>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</si>
  <si>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</si>
  <si>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</si>
  <si>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</si>
  <si>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</si>
  <si>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</si>
  <si>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</si>
  <si>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</si>
  <si>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</si>
  <si>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</si>
  <si>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</si>
  <si>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</si>
  <si>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</si>
  <si>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</si>
  <si>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</si>
  <si>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</si>
  <si>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</si>
  <si>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</si>
  <si>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</si>
  <si>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</si>
  <si>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</si>
  <si>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</si>
  <si>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</si>
  <si>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</si>
  <si>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</si>
  <si>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</si>
  <si>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</si>
  <si>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</si>
  <si>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</si>
  <si>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</si>
  <si>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</si>
  <si>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</si>
  <si>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</si>
  <si>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</si>
  <si>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</si>
  <si>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</si>
  <si>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</si>
  <si>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</si>
  <si>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</si>
  <si>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</si>
  <si>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</si>
  <si>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</si>
  <si>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</si>
  <si>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</si>
  <si>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</si>
  <si>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</si>
  <si>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</si>
  <si>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</si>
  <si>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</si>
  <si>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</si>
  <si>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</si>
  <si>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</si>
  <si>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</si>
  <si>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</si>
  <si>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</si>
  <si>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</si>
  <si>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</si>
  <si>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</si>
  <si>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</si>
  <si>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</si>
  <si>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</si>
  <si>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</si>
  <si>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</si>
  <si>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</si>
  <si>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</si>
  <si>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</si>
  <si>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</si>
  <si>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</si>
  <si>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</si>
  <si>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</si>
  <si>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</si>
  <si>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</si>
  <si>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</si>
  <si>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</si>
  <si>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</si>
  <si>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</si>
  <si>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</si>
  <si>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</si>
  <si>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</si>
  <si>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</si>
  <si>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</si>
  <si>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</si>
  <si>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</si>
  <si>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</si>
  <si>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</si>
  <si>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</si>
  <si>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</si>
  <si>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</si>
  <si>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</si>
  <si>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</si>
  <si>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</si>
  <si>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</si>
  <si>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</si>
  <si>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</si>
  <si>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</si>
  <si>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</si>
  <si>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</si>
  <si>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</si>
  <si>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</si>
  <si>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</si>
  <si>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</si>
  <si>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</si>
  <si>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</si>
  <si>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</si>
  <si>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</si>
  <si>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</si>
  <si>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</si>
  <si>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</si>
  <si>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</si>
  <si>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</si>
  <si>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</si>
  <si>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</si>
  <si>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</si>
  <si>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</si>
  <si>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</si>
  <si>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</si>
  <si>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</si>
  <si>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</si>
  <si>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</si>
  <si>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</si>
  <si>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</si>
  <si>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</si>
  <si>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</si>
  <si>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</si>
  <si>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</si>
  <si>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</si>
  <si>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</si>
  <si>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</si>
  <si>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</si>
  <si>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</si>
  <si>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</si>
  <si>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</si>
  <si>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</si>
  <si>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</si>
  <si>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</si>
  <si>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</si>
  <si>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</si>
  <si>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</si>
  <si>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</si>
  <si>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</si>
  <si>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</si>
  <si>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</si>
  <si>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</si>
  <si>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</si>
  <si>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</si>
  <si>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</si>
  <si>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</si>
  <si>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</si>
  <si>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</si>
  <si>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</si>
  <si>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</si>
  <si>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</si>
  <si>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</si>
  <si>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</si>
  <si>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</si>
  <si>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</si>
  <si>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</si>
  <si>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</si>
  <si>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</si>
  <si>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</si>
  <si>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</si>
  <si>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</si>
  <si>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</si>
  <si>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</si>
  <si>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</si>
  <si>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</si>
  <si>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</si>
  <si>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</si>
  <si>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</si>
  <si>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</si>
  <si>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</si>
  <si>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</si>
  <si>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</si>
  <si>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</si>
  <si>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</si>
  <si>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</si>
  <si>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</si>
  <si>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</si>
  <si>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</si>
  <si>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</si>
  <si>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</si>
  <si>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</si>
  <si>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</si>
  <si>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</si>
  <si>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</si>
  <si>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</si>
  <si>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</si>
  <si>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</si>
  <si>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</si>
  <si>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</si>
  <si>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</si>
  <si>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</si>
  <si>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</si>
  <si>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</si>
  <si>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</si>
  <si>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</si>
  <si>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</si>
  <si>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</si>
  <si>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</si>
  <si>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</si>
  <si>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</si>
  <si>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</si>
  <si>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</si>
  <si>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</si>
  <si>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</si>
  <si>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</si>
  <si>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</si>
  <si>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</si>
  <si>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</si>
  <si>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</si>
  <si>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</si>
  <si>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</si>
  <si>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</si>
  <si>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</si>
  <si>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</si>
  <si>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</si>
  <si>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</si>
  <si>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</si>
  <si>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</si>
  <si>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</si>
  <si>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</si>
  <si>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</si>
  <si>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</si>
  <si>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</si>
  <si>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</si>
  <si>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</si>
  <si>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</si>
  <si>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</si>
  <si>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</si>
  <si>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</si>
  <si>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</si>
  <si>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</si>
  <si>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</si>
  <si>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</si>
  <si>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</si>
  <si>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</si>
  <si>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</si>
  <si>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</si>
  <si>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</si>
  <si>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</si>
  <si>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</si>
  <si>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</si>
  <si>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</si>
  <si>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</si>
  <si>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</si>
  <si>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</si>
  <si>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</si>
  <si>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</si>
  <si>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</si>
  <si>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</si>
  <si>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</si>
  <si>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</si>
  <si>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</si>
  <si>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</si>
  <si>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</si>
  <si>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</si>
  <si>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</si>
  <si>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</si>
  <si>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</si>
  <si>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</si>
  <si>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</si>
  <si>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</si>
  <si>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</si>
  <si>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</si>
  <si>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</si>
  <si>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</si>
  <si>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</si>
  <si>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</si>
  <si>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</si>
  <si>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</si>
  <si>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</si>
  <si>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</si>
  <si>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</si>
  <si>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</si>
  <si>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</si>
  <si>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</si>
  <si>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</si>
  <si>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</si>
  <si>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</si>
  <si>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</si>
  <si>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</si>
  <si>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</si>
  <si>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</si>
  <si>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</si>
  <si>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</si>
  <si>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</si>
  <si>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</si>
  <si>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</si>
  <si>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</si>
  <si>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</si>
  <si>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</si>
  <si>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</si>
  <si>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</si>
  <si>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</si>
  <si>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</si>
  <si>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</si>
  <si>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</si>
  <si>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</si>
  <si>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</si>
  <si>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</si>
  <si>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</si>
  <si>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</si>
  <si>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</si>
  <si>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</si>
  <si>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</si>
  <si>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</si>
  <si>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</si>
  <si>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</si>
  <si>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</si>
  <si>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</si>
  <si>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</si>
  <si>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</si>
  <si>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</si>
  <si>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</si>
  <si>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</si>
  <si>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</si>
  <si>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</si>
  <si>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</si>
  <si>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</si>
  <si>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</si>
  <si>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</si>
  <si>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</si>
  <si>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</si>
  <si>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</si>
  <si>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</si>
  <si>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</si>
  <si>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</si>
  <si>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</si>
  <si>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</si>
  <si>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</si>
  <si>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</si>
  <si>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</si>
  <si>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</si>
  <si>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</si>
  <si>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</si>
  <si>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</si>
  <si>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</si>
  <si>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</si>
  <si>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</si>
  <si>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</si>
  <si>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</si>
  <si>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</si>
  <si>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</si>
  <si>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</si>
  <si>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</si>
  <si>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</si>
  <si>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</si>
  <si>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</si>
  <si>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</si>
  <si>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</si>
  <si>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</si>
  <si>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</si>
  <si>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</si>
  <si>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</si>
  <si>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</si>
  <si>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</si>
  <si>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</si>
  <si>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</si>
  <si>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</si>
  <si>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</si>
  <si>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</si>
  <si>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</si>
  <si>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</si>
  <si>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</si>
  <si>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</si>
  <si>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</si>
  <si>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</si>
  <si>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</si>
  <si>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</si>
  <si>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</si>
  <si>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</si>
  <si>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</si>
  <si>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</si>
  <si>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</si>
  <si>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</si>
  <si>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</si>
  <si>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</si>
  <si>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</si>
  <si>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</si>
  <si>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</si>
  <si>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</si>
  <si>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</si>
  <si>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</si>
  <si>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</si>
  <si>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</si>
  <si>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</si>
  <si>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</si>
  <si>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</si>
  <si>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</si>
  <si>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</si>
  <si>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</si>
  <si>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</si>
  <si>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</si>
  <si>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</si>
  <si>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</si>
  <si>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</si>
  <si>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</si>
  <si>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</si>
  <si>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</si>
  <si>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</si>
  <si>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</si>
  <si>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</si>
  <si>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</si>
  <si>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</si>
  <si>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</si>
  <si>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</si>
  <si>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</si>
  <si>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</si>
  <si>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</si>
  <si>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</si>
  <si>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</si>
  <si>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</si>
  <si>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</si>
  <si>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</si>
  <si>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</si>
  <si>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</si>
  <si>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</si>
  <si>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</si>
  <si>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</si>
  <si>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</si>
  <si>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</si>
  <si>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</si>
  <si>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</si>
  <si>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</si>
  <si>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</si>
  <si>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</si>
  <si>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</si>
  <si>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</si>
  <si>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</si>
  <si>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</si>
  <si>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</si>
  <si>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</si>
  <si>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</si>
  <si>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</si>
  <si>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</si>
  <si>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</si>
  <si>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</si>
  <si>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</si>
  <si>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</si>
  <si>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</si>
  <si>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</si>
  <si>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</si>
  <si>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</si>
  <si>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</si>
  <si>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</si>
  <si>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</si>
  <si>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</si>
  <si>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</si>
  <si>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</si>
  <si>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</si>
  <si>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</si>
  <si>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</si>
  <si>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</si>
  <si>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</si>
  <si>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</si>
  <si>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</si>
  <si>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</si>
  <si>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</si>
  <si>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</si>
  <si>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</si>
  <si>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</si>
  <si>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</si>
  <si>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</si>
  <si>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</si>
  <si>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</si>
  <si>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</si>
  <si>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</si>
  <si>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</si>
  <si>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</si>
  <si>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</si>
  <si>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</si>
  <si>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</si>
  <si>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</si>
  <si>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</si>
  <si>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</si>
  <si>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</si>
  <si>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</si>
  <si>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</si>
  <si>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</si>
  <si>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</si>
  <si>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</si>
  <si>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</si>
  <si>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</si>
  <si>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</si>
  <si>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</si>
  <si>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</si>
  <si>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</si>
  <si>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</si>
  <si>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</si>
  <si>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</si>
  <si>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</si>
  <si>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</si>
  <si>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</si>
  <si>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</si>
  <si>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</si>
  <si>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</si>
  <si>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</si>
  <si>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</si>
  <si>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</si>
  <si>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</si>
  <si>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</si>
  <si>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</si>
  <si>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</si>
  <si>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</si>
  <si>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</si>
  <si>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</si>
  <si>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</si>
  <si>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</si>
  <si>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</si>
  <si>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</si>
  <si>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</si>
  <si>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</si>
  <si>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</si>
  <si>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</si>
  <si>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</si>
  <si>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</si>
  <si>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</si>
  <si>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</si>
  <si>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</si>
  <si>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</si>
  <si>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</si>
  <si>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</si>
  <si>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</si>
  <si>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</si>
  <si>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</si>
  <si>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</si>
  <si>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</si>
  <si>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</si>
  <si>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</si>
  <si>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</si>
  <si>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</si>
  <si>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</si>
  <si>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</si>
  <si>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</si>
  <si>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</si>
  <si>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</si>
  <si>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</si>
  <si>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</si>
  <si>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</si>
  <si>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</si>
  <si>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</si>
  <si>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</si>
  <si>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</si>
  <si>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</si>
  <si>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</si>
  <si>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</si>
  <si>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</si>
  <si>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</si>
  <si>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</si>
  <si>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</si>
  <si>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</si>
  <si>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</si>
  <si>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</si>
  <si>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</si>
  <si>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</si>
  <si>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</si>
  <si>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</si>
  <si>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</si>
  <si>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</si>
  <si>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</si>
  <si>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</si>
  <si>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</si>
  <si>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</si>
  <si>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</si>
  <si>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</si>
  <si>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</si>
  <si>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</si>
  <si>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</si>
  <si>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</si>
  <si>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</si>
  <si>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</si>
  <si>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</si>
  <si>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</si>
  <si>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</si>
  <si>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</si>
  <si>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</si>
  <si>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</si>
  <si>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</si>
  <si>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</si>
  <si>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</si>
  <si>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</si>
  <si>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</si>
  <si>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</si>
  <si>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</si>
  <si>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</si>
  <si>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</si>
  <si>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</si>
  <si>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</si>
  <si>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</si>
  <si>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</si>
  <si>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</si>
  <si>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</si>
  <si>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</si>
  <si>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</si>
  <si>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</si>
  <si>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</si>
  <si>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</si>
  <si>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</si>
  <si>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</si>
  <si>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</si>
  <si>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</si>
  <si>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</si>
  <si>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</si>
  <si>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</si>
  <si>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</si>
  <si>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</si>
  <si>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</si>
  <si>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</si>
  <si>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</si>
  <si>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</si>
  <si>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</si>
  <si>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</si>
  <si>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</si>
  <si>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</si>
  <si>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</si>
  <si>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</si>
  <si>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</si>
  <si>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</si>
  <si>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</si>
  <si>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</si>
  <si>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</si>
  <si>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</si>
  <si>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</si>
  <si>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</si>
  <si>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</si>
  <si>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</si>
  <si>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</si>
  <si>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</si>
  <si>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</si>
  <si>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</si>
  <si>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</si>
  <si>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</si>
  <si>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</si>
  <si>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</si>
  <si>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</si>
  <si>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</si>
  <si>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</si>
  <si>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</si>
  <si>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</si>
  <si>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</si>
  <si>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</si>
  <si>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</si>
  <si>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</si>
  <si>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</si>
  <si>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</si>
  <si>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</si>
  <si>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</si>
  <si>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</si>
  <si>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</si>
  <si>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</si>
  <si>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</si>
  <si>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</si>
  <si>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</si>
  <si>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</si>
  <si>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</si>
  <si>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</si>
  <si>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</si>
  <si>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</si>
  <si>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</si>
  <si>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</si>
  <si>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</si>
  <si>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</si>
  <si>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</si>
  <si>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</si>
  <si>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</si>
  <si>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</si>
  <si>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</si>
  <si>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</si>
  <si>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</si>
  <si>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</si>
  <si>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</si>
  <si>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</si>
  <si>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</si>
  <si>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</si>
  <si>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</si>
  <si>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</si>
  <si>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</si>
  <si>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</si>
  <si>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</si>
  <si>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</si>
  <si>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</si>
  <si>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</si>
  <si>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</si>
  <si>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</si>
  <si>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</si>
  <si>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</si>
  <si>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</si>
  <si>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</si>
  <si>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</si>
  <si>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</si>
  <si>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</si>
  <si>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</si>
  <si>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</si>
  <si>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</si>
  <si>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</si>
  <si>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</si>
  <si>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</si>
  <si>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</si>
  <si>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</si>
  <si>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</si>
  <si>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</si>
  <si>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</si>
  <si>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</si>
  <si>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</si>
  <si>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</si>
  <si>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</si>
  <si>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</si>
  <si>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</si>
  <si>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</si>
  <si>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</si>
  <si>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</si>
  <si>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</si>
  <si>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</si>
  <si>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</si>
  <si>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</si>
  <si>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</si>
  <si>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</si>
  <si>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</si>
  <si>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</si>
  <si>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</si>
  <si>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</si>
  <si>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</si>
  <si>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</si>
  <si>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</si>
  <si>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</si>
  <si>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</si>
  <si>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</si>
  <si>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</si>
  <si>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</si>
  <si>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</si>
  <si>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</si>
  <si>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</si>
  <si>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</si>
  <si>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</si>
  <si>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</si>
  <si>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</si>
  <si>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</si>
  <si>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</si>
  <si>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</si>
  <si>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</si>
  <si>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</si>
  <si>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</si>
  <si>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</si>
  <si>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</si>
  <si>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</si>
  <si>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</si>
  <si>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</si>
  <si>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</si>
  <si>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</si>
  <si>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</si>
  <si>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</si>
  <si>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</si>
  <si>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</si>
  <si>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</si>
  <si>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</si>
  <si>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</si>
  <si>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</si>
  <si>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</si>
  <si>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</si>
  <si>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</si>
  <si>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</si>
  <si>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</si>
  <si>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</si>
  <si>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</si>
  <si>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</si>
  <si>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</si>
  <si>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</si>
  <si>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</si>
  <si>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</si>
  <si>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</si>
  <si>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</si>
  <si>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</si>
  <si>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</si>
  <si>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</si>
  <si>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</si>
  <si>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</si>
  <si>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</si>
  <si>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</si>
  <si>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</si>
  <si>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</si>
  <si>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</si>
  <si>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</si>
  <si>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</si>
  <si>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</si>
  <si>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</si>
  <si>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</si>
  <si>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</si>
  <si>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</si>
  <si>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</si>
  <si>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</si>
  <si>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</si>
  <si>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</si>
  <si>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</si>
  <si>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</si>
  <si>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</si>
  <si>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</si>
  <si>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</si>
  <si>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</si>
  <si>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</si>
  <si>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</si>
  <si>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</si>
  <si>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</si>
  <si>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</si>
  <si>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</si>
  <si>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</si>
  <si>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</si>
  <si>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</si>
  <si>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</si>
  <si>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</si>
  <si>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</si>
  <si>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</si>
  <si>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</si>
  <si>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</si>
  <si>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</si>
  <si>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</si>
  <si>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</si>
  <si>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</si>
  <si>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</si>
  <si>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</si>
  <si>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</si>
  <si>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</si>
  <si>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</si>
  <si>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</si>
  <si>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</si>
  <si>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</si>
  <si>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</si>
  <si>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</si>
  <si>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</si>
  <si>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</si>
  <si>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</si>
  <si>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</si>
  <si>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</si>
  <si>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</si>
  <si>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</si>
  <si>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</si>
  <si>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</si>
  <si>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</si>
  <si>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</si>
  <si>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</si>
  <si>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</si>
  <si>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</si>
  <si>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</si>
  <si>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</si>
  <si>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</si>
  <si>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</si>
  <si>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</si>
  <si>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</si>
  <si>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</si>
  <si>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</si>
  <si>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</si>
  <si>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</si>
  <si>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</si>
  <si>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</si>
  <si>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</si>
  <si>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</si>
  <si>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</si>
  <si>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</si>
  <si>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</si>
  <si>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</si>
  <si>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</si>
  <si>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</si>
  <si>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</si>
  <si>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</si>
  <si>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</si>
  <si>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</si>
  <si>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</si>
  <si>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</si>
  <si>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</si>
  <si>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</si>
  <si>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</si>
  <si>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</si>
  <si>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</si>
  <si>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</si>
  <si>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</si>
  <si>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</si>
  <si>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</si>
  <si>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</si>
  <si>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</si>
  <si>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</si>
  <si>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</si>
  <si>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</si>
  <si>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</si>
  <si>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</si>
  <si>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</si>
  <si>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</si>
  <si>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</si>
  <si>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</si>
  <si>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</si>
  <si>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</si>
  <si>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</si>
  <si>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</si>
  <si>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</si>
  <si>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</si>
  <si>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</si>
  <si>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</si>
  <si>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</si>
  <si>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</si>
  <si>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</si>
  <si>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</si>
  <si>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</si>
  <si>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</si>
  <si>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</si>
  <si>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</si>
  <si>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</si>
  <si>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</si>
  <si>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</si>
  <si>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</si>
  <si>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</si>
  <si>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</si>
  <si>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</si>
  <si>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</si>
  <si>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</si>
  <si>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</si>
  <si>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</si>
  <si>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</si>
  <si>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</si>
  <si>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</si>
  <si>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</si>
  <si>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</si>
  <si>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</si>
  <si>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</si>
  <si>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</si>
  <si>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</si>
  <si>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</si>
  <si>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</si>
  <si>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</si>
  <si>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</si>
  <si>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</si>
  <si>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</si>
  <si>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</si>
  <si>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</si>
  <si>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</si>
  <si>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</si>
  <si>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</si>
  <si>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</si>
  <si>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</si>
  <si>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</si>
  <si>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</si>
  <si>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</si>
  <si>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</si>
  <si>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</si>
  <si>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</si>
  <si>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</si>
  <si>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</si>
  <si>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</si>
  <si>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</si>
  <si>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</si>
  <si>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</si>
  <si>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</si>
  <si>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</si>
  <si>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</si>
  <si>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</si>
  <si>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</si>
  <si>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</si>
  <si>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</si>
  <si>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</si>
  <si>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</si>
  <si>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</si>
  <si>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</si>
  <si>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</si>
  <si>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</si>
  <si>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</si>
  <si>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</si>
  <si>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</si>
  <si>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</si>
  <si>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</si>
  <si>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</si>
  <si>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</si>
  <si>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</si>
  <si>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</si>
  <si>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</si>
  <si>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</si>
  <si>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</si>
  <si>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</si>
  <si>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</si>
  <si>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</si>
  <si>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</si>
  <si>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</si>
  <si>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</si>
  <si>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</si>
  <si>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</si>
  <si>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</si>
  <si>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</si>
  <si>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</si>
  <si>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</si>
  <si>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</si>
  <si>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</si>
  <si>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</si>
  <si>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</si>
  <si>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</si>
  <si>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</si>
  <si>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</si>
  <si>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</si>
  <si>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</si>
  <si>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</si>
  <si>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</si>
  <si>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</si>
  <si>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</si>
  <si>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</si>
  <si>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</si>
  <si>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</si>
  <si>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</si>
  <si>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</si>
  <si>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</si>
  <si>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</si>
  <si>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</si>
  <si>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</si>
  <si>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</si>
  <si>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</si>
  <si>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</si>
  <si>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</si>
  <si>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</si>
  <si>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</si>
  <si>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</si>
  <si>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</si>
  <si>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</si>
  <si>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</si>
  <si>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</si>
  <si>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</si>
  <si>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</si>
  <si>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</si>
  <si>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</si>
  <si>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</si>
  <si>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</si>
  <si>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</si>
  <si>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</si>
  <si>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</si>
  <si>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</si>
  <si>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</si>
  <si>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</si>
  <si>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</si>
  <si>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</si>
  <si>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</si>
  <si>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</si>
  <si>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</si>
  <si>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</si>
  <si>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</si>
  <si>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</si>
  <si>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</si>
  <si>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</si>
  <si>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</si>
  <si>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</si>
  <si>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</si>
  <si>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</si>
  <si>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</si>
  <si>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</si>
  <si>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</si>
  <si>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</si>
  <si>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</si>
  <si>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</si>
  <si>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</si>
  <si>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</si>
  <si>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</si>
  <si>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</si>
  <si>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</si>
  <si>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</si>
  <si>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</si>
  <si>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</si>
  <si>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</si>
  <si>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</si>
  <si>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</si>
  <si>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</si>
  <si>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</si>
  <si>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</si>
  <si>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</si>
  <si>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</si>
  <si>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</si>
  <si>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</si>
  <si>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</si>
  <si>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</si>
  <si>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</si>
  <si>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</si>
  <si>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</si>
  <si>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</si>
  <si>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</si>
  <si>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</si>
  <si>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</si>
  <si>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</si>
  <si>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</si>
  <si>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</si>
  <si>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</si>
  <si>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</si>
  <si>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</si>
  <si>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</si>
  <si>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</si>
  <si>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</si>
  <si>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</si>
  <si>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</si>
  <si>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</si>
  <si>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</si>
  <si>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</si>
  <si>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</si>
  <si>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</si>
  <si>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</si>
  <si>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</si>
  <si>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</si>
  <si>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</si>
  <si>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</si>
  <si>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</si>
  <si>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</si>
  <si>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</si>
  <si>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</si>
  <si>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</si>
  <si>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</si>
  <si>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</si>
  <si>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</si>
  <si>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</si>
  <si>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</si>
  <si>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</si>
  <si>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</si>
  <si>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</si>
  <si>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</si>
  <si>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</si>
  <si>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</si>
  <si>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</si>
  <si>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</si>
  <si>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</si>
  <si>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</si>
  <si>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</si>
  <si>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</si>
  <si>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</si>
  <si>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</si>
  <si>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</si>
  <si>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</si>
  <si>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</si>
  <si>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</si>
  <si>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</si>
  <si>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</si>
  <si>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</si>
  <si>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</si>
  <si>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</si>
  <si>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</si>
  <si>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</si>
  <si>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</si>
  <si>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</si>
  <si>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</si>
  <si>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</si>
  <si>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</si>
  <si>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</si>
  <si>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</si>
  <si>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</si>
  <si>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</si>
  <si>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</si>
  <si>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</si>
  <si>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</si>
  <si>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</si>
  <si>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</si>
  <si>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</si>
  <si>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</si>
  <si>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</si>
  <si>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</si>
  <si>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</si>
  <si>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</si>
  <si>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</si>
  <si>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</si>
  <si>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</si>
  <si>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</si>
  <si>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</si>
  <si>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</si>
  <si>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</si>
  <si>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</si>
  <si>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</si>
  <si>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</si>
  <si>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</si>
  <si>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</si>
  <si>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</si>
  <si>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</si>
  <si>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</si>
  <si>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</si>
  <si>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</si>
  <si>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</si>
  <si>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</si>
  <si>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</si>
  <si>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</si>
  <si>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</si>
  <si>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</si>
  <si>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</si>
  <si>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</si>
  <si>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</si>
  <si>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</si>
  <si>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</si>
  <si>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</si>
  <si>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</si>
  <si>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</si>
  <si>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</si>
  <si>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</si>
  <si>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</si>
  <si>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</si>
  <si>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</si>
  <si>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</si>
  <si>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</si>
  <si>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</si>
  <si>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</si>
  <si>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</si>
  <si>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</si>
  <si>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</si>
  <si>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</si>
  <si>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</si>
  <si>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</si>
  <si>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</si>
  <si>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</si>
  <si>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</si>
  <si>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</si>
  <si>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</si>
  <si>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</si>
  <si>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</si>
  <si>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</si>
  <si>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</si>
  <si>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</si>
  <si>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</si>
  <si>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</si>
  <si>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</si>
  <si>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</si>
  <si>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</si>
  <si>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</si>
  <si>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</si>
  <si>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</si>
  <si>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</si>
  <si>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</si>
  <si>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</si>
  <si>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</si>
  <si>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</si>
  <si>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</si>
  <si>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</si>
  <si>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</si>
  <si>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</si>
  <si>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</si>
  <si>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</si>
  <si>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</si>
  <si>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</si>
  <si>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</si>
  <si>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</si>
  <si>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</si>
  <si>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</si>
  <si>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</si>
  <si>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</si>
  <si>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</si>
  <si>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</si>
  <si>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</si>
  <si>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</si>
  <si>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</si>
  <si>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</si>
  <si>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</si>
  <si>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</si>
  <si>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</si>
  <si>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</si>
  <si>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</si>
  <si>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</si>
  <si>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</si>
  <si>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</si>
  <si>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</si>
  <si>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</si>
  <si>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</si>
  <si>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</si>
  <si>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</si>
  <si>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</si>
  <si>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</si>
  <si>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</si>
  <si>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</si>
  <si>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</si>
  <si>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</si>
  <si>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</si>
  <si>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</si>
  <si>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</si>
  <si>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</si>
  <si>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</si>
  <si>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</si>
  <si>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</si>
  <si>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</si>
  <si>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</si>
  <si>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</si>
  <si>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</si>
  <si>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</si>
  <si>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</si>
  <si>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</si>
  <si>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</si>
  <si>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</si>
  <si>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</si>
  <si>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</si>
  <si>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</si>
  <si>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</si>
  <si>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</si>
  <si>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</si>
  <si>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</si>
  <si>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</si>
  <si>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</si>
  <si>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</si>
  <si>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</si>
  <si>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</si>
  <si>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</si>
  <si>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</si>
  <si>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</si>
  <si>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</si>
  <si>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</si>
  <si>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</si>
  <si>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</si>
  <si>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</si>
  <si>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</si>
  <si>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</si>
  <si>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</si>
  <si>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</si>
  <si>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</si>
  <si>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</si>
  <si>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</si>
  <si>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</si>
  <si>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</si>
  <si>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</si>
  <si>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</si>
  <si>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</si>
  <si>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</si>
  <si>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</si>
  <si>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</si>
  <si>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</si>
  <si>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</si>
  <si>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</si>
  <si>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</si>
  <si>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</si>
  <si>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</si>
  <si>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</si>
  <si>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</si>
  <si>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</si>
  <si>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</si>
  <si>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</si>
  <si>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</si>
  <si>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</si>
  <si>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</si>
  <si>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</si>
  <si>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</si>
  <si>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</si>
  <si>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</si>
  <si>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</si>
  <si>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</si>
  <si>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</si>
  <si>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</si>
  <si>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</si>
  <si>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</si>
  <si>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</si>
  <si>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</si>
  <si>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</si>
  <si>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</si>
  <si>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</si>
  <si>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</si>
  <si>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</si>
  <si>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</si>
  <si>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</si>
  <si>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</si>
  <si>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</si>
  <si>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</si>
  <si>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</si>
  <si>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</si>
  <si>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</si>
  <si>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</si>
  <si>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</si>
  <si>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</si>
  <si>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</si>
  <si>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</si>
  <si>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</si>
  <si>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</si>
  <si>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</si>
  <si>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</si>
  <si>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</si>
  <si>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</si>
  <si>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</si>
  <si>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</si>
  <si>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</si>
  <si>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</si>
  <si>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</si>
  <si>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</si>
  <si>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</si>
  <si>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</si>
  <si>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</si>
  <si>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</si>
  <si>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</si>
  <si>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</si>
  <si>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</si>
  <si>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</si>
  <si>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</si>
  <si>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</si>
  <si>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</si>
  <si>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</si>
  <si>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</si>
  <si>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</si>
  <si>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</si>
  <si>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</si>
  <si>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</si>
  <si>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</si>
  <si>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</si>
  <si>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</si>
  <si>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</si>
  <si>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</si>
  <si>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</si>
  <si>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</si>
  <si>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</si>
  <si>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</si>
  <si>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</si>
  <si>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</si>
  <si>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</si>
  <si>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</si>
  <si>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</si>
  <si>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</si>
  <si>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</si>
  <si>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</si>
  <si>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</si>
  <si>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</si>
  <si>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</si>
  <si>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</si>
  <si>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</si>
  <si>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</si>
  <si>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</si>
  <si>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</si>
  <si>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</si>
  <si>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</si>
  <si>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</si>
  <si>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</si>
  <si>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</si>
  <si>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</si>
  <si>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</si>
  <si>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</si>
  <si>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</si>
  <si>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</si>
  <si>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</si>
  <si>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</si>
  <si>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</si>
  <si>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</si>
  <si>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</si>
  <si>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</si>
  <si>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</si>
  <si>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</si>
  <si>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</si>
  <si>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</si>
  <si>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</si>
  <si>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</si>
  <si>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</si>
  <si>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</si>
  <si>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</si>
  <si>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</si>
  <si>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</si>
  <si>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</si>
  <si>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</si>
  <si>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</si>
  <si>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</si>
  <si>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</si>
  <si>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</si>
  <si>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</si>
  <si>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</si>
  <si>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</si>
  <si>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</si>
  <si>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</si>
  <si>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</si>
  <si>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</si>
  <si>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</si>
  <si>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</si>
  <si>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</si>
  <si>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</si>
  <si>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</si>
  <si>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</si>
  <si>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</si>
  <si>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</si>
  <si>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</si>
  <si>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</si>
  <si>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</si>
  <si>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</si>
  <si>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</si>
  <si>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</si>
  <si>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</si>
  <si>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</si>
  <si>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</si>
  <si>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</si>
  <si>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</si>
  <si>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</si>
  <si>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</si>
  <si>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</si>
  <si>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</si>
  <si>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</si>
  <si>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</si>
  <si>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</si>
  <si>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</si>
  <si>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</si>
  <si>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</si>
  <si>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</si>
  <si>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</si>
  <si>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</si>
  <si>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</si>
  <si>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</si>
  <si>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</si>
  <si>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</si>
  <si>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</si>
  <si>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</si>
  <si>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</si>
  <si>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</si>
  <si>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</si>
  <si>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</si>
  <si>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</si>
  <si>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</si>
  <si>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</si>
  <si>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</si>
  <si>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</si>
  <si>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</si>
  <si>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</si>
  <si>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</si>
  <si>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</si>
  <si>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</si>
  <si>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</si>
  <si>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</si>
  <si>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</si>
  <si>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</si>
  <si>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</si>
  <si>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</si>
  <si>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</si>
  <si>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</si>
  <si>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</si>
  <si>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</si>
  <si>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</si>
  <si>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</si>
  <si>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</si>
  <si>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</si>
  <si>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</si>
  <si>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</si>
  <si>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</si>
  <si>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</si>
  <si>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</si>
  <si>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</si>
  <si>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</si>
  <si>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</si>
  <si>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</si>
  <si>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</si>
  <si>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</si>
  <si>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</si>
  <si>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</si>
  <si>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</si>
  <si>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</si>
  <si>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</si>
  <si>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</si>
  <si>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</si>
  <si>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</si>
  <si>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</si>
  <si>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</si>
  <si>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</si>
  <si>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</si>
  <si>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</si>
  <si>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</si>
  <si>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</si>
  <si>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</si>
  <si>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</si>
  <si>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</si>
  <si>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</si>
  <si>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</si>
  <si>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</si>
  <si>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</si>
  <si>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</si>
  <si>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</si>
  <si>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</si>
  <si>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</si>
  <si>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</si>
  <si>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</si>
  <si>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</si>
  <si>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</si>
  <si>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</si>
  <si>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</si>
  <si>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</si>
  <si>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</si>
  <si>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</si>
  <si>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</si>
  <si>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</si>
  <si>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</si>
  <si>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</si>
  <si>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</si>
  <si>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</si>
  <si>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</si>
  <si>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</si>
  <si>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</si>
  <si>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</si>
  <si>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</si>
  <si>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</si>
  <si>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</si>
  <si>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</si>
  <si>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</si>
  <si>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</si>
  <si>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</si>
  <si>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</si>
  <si>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</si>
  <si>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</si>
  <si>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</si>
  <si>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</si>
  <si>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</si>
  <si>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</si>
  <si>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</si>
  <si>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</si>
  <si>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</si>
  <si>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</si>
  <si>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</si>
  <si>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</si>
  <si>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</si>
  <si>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</si>
  <si>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</si>
  <si>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</si>
  <si>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</si>
  <si>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</si>
  <si>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</si>
  <si>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</si>
  <si>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</si>
  <si>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</si>
  <si>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</si>
  <si>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</si>
  <si>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</si>
  <si>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</si>
  <si>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</si>
  <si>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</si>
  <si>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</si>
  <si>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</si>
  <si>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</si>
  <si>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</si>
  <si>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</si>
  <si>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</si>
  <si>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</si>
  <si>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</si>
  <si>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</si>
  <si>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</si>
  <si>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</si>
  <si>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</si>
  <si>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</si>
  <si>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</si>
  <si>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</si>
  <si>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</si>
  <si>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</si>
  <si>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</si>
  <si>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</si>
  <si>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</si>
  <si>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</si>
  <si>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</si>
  <si>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</si>
  <si>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</si>
  <si>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</si>
  <si>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</si>
  <si>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</si>
  <si>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</si>
  <si>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</si>
  <si>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</si>
  <si>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</si>
  <si>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</si>
  <si>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</si>
  <si>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</si>
  <si>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</si>
  <si>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</si>
  <si>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</si>
  <si>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</si>
  <si>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</si>
  <si>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</si>
  <si>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</si>
  <si>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</si>
  <si>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</si>
  <si>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</si>
  <si>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</si>
  <si>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</si>
  <si>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</si>
  <si>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</si>
  <si>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</si>
  <si>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</si>
  <si>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</si>
  <si>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</si>
  <si>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</si>
  <si>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</si>
  <si>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</si>
  <si>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</si>
  <si>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</si>
  <si>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</si>
  <si>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</si>
  <si>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</si>
  <si>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</si>
  <si>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</si>
  <si>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</si>
  <si>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</si>
  <si>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</si>
  <si>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</si>
  <si>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</si>
  <si>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</si>
  <si>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</si>
  <si>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</si>
  <si>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</si>
  <si>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</si>
  <si>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</si>
  <si>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</si>
  <si>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</si>
  <si>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</si>
  <si>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</si>
  <si>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</si>
  <si>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</si>
  <si>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</si>
  <si>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</si>
  <si>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</si>
  <si>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</si>
  <si>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</si>
  <si>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</si>
  <si>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</si>
  <si>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</si>
  <si>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</si>
  <si>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</si>
  <si>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</si>
  <si>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</si>
  <si>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</si>
  <si>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</si>
  <si>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</si>
  <si>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</si>
  <si>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</si>
  <si>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</si>
  <si>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</si>
  <si>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</si>
  <si>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</si>
  <si>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</si>
  <si>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</si>
  <si>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</si>
  <si>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</si>
  <si>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</si>
  <si>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</si>
  <si>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</si>
  <si>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</si>
  <si>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</si>
  <si>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</si>
  <si>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</si>
  <si>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</si>
  <si>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</si>
  <si>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</si>
  <si>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</si>
  <si>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</si>
  <si>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</si>
  <si>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</si>
  <si>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</si>
  <si>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</si>
  <si>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</si>
  <si>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</si>
  <si>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</si>
  <si>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</si>
  <si>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</si>
  <si>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</si>
  <si>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</si>
  <si>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</si>
  <si>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</si>
  <si>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</si>
  <si>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</si>
  <si>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</si>
  <si>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</si>
  <si>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</si>
  <si>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</si>
  <si>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</si>
  <si>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</si>
  <si>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</si>
  <si>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</si>
  <si>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</si>
  <si>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</si>
  <si>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</si>
  <si>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</si>
  <si>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</si>
  <si>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</si>
  <si>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</si>
  <si>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</si>
  <si>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</si>
  <si>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</si>
  <si>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</si>
  <si>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</si>
  <si>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</si>
  <si>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</si>
  <si>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</si>
  <si>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</si>
  <si>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</si>
  <si>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</si>
  <si>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</si>
  <si>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</si>
  <si>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</si>
  <si>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</si>
  <si>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</si>
  <si>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</si>
  <si>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</si>
  <si>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</si>
  <si>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</si>
  <si>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</si>
  <si>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</si>
  <si>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</si>
  <si>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</si>
  <si>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</si>
  <si>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</si>
  <si>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</si>
  <si>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</si>
  <si>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</si>
  <si>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</si>
  <si>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</si>
  <si>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</si>
  <si>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</si>
  <si>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</si>
  <si>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</si>
  <si>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</si>
  <si>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</si>
  <si>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</si>
  <si>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</si>
  <si>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</si>
  <si>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</si>
  <si>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</si>
  <si>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</si>
  <si>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</si>
  <si>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</si>
  <si>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</si>
  <si>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</si>
  <si>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</si>
  <si>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</si>
  <si>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</si>
  <si>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</si>
  <si>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</si>
  <si>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</si>
  <si>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</si>
  <si>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</si>
  <si>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</si>
  <si>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</si>
  <si>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</si>
  <si>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</si>
  <si>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</si>
  <si>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</si>
  <si>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</si>
  <si>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</si>
  <si>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</si>
  <si>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</si>
  <si>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</si>
  <si>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</si>
  <si>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</si>
  <si>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</si>
  <si>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</si>
  <si>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</si>
  <si>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</si>
  <si>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</si>
  <si>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</si>
  <si>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</si>
  <si>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</si>
  <si>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</si>
  <si>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</si>
  <si>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</si>
  <si>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</si>
  <si>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</si>
  <si>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</si>
  <si>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</si>
  <si>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</si>
  <si>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</si>
  <si>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</si>
  <si>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</si>
  <si>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</si>
  <si>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</si>
  <si>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</si>
  <si>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</si>
  <si>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</si>
  <si>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</si>
  <si>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</si>
  <si>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</si>
  <si>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</si>
  <si>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</si>
  <si>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</si>
  <si>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</si>
  <si>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</si>
  <si>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</si>
  <si>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</si>
  <si>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</si>
  <si>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</si>
  <si>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</si>
  <si>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</si>
  <si>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</si>
  <si>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</si>
  <si>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</si>
  <si>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</si>
  <si>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</si>
  <si>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</si>
  <si>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</si>
  <si>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</si>
  <si>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</si>
  <si>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</si>
  <si>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</si>
  <si>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</si>
  <si>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</si>
  <si>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</si>
  <si>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</si>
  <si>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</si>
  <si>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</si>
  <si>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</si>
  <si>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</si>
  <si>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</si>
  <si>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</si>
  <si>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</si>
  <si>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</si>
  <si>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</si>
  <si>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</si>
  <si>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</si>
  <si>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</si>
  <si>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</si>
  <si>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</si>
  <si>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</si>
  <si>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</si>
  <si>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</si>
  <si>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</si>
  <si>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</si>
  <si>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</si>
  <si>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</si>
  <si>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</si>
  <si>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</si>
  <si>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</si>
  <si>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</si>
  <si>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</si>
  <si>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</si>
  <si>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</si>
  <si>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</si>
  <si>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</si>
  <si>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</si>
  <si>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</si>
  <si>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</si>
  <si>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</si>
  <si>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</si>
  <si>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</si>
  <si>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</si>
  <si>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</si>
  <si>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</si>
  <si>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</si>
  <si>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</si>
  <si>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</si>
  <si>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</si>
  <si>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</si>
  <si>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</si>
  <si>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</si>
  <si>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</si>
  <si>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</si>
  <si>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</si>
  <si>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</si>
  <si>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</si>
  <si>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</si>
  <si>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</si>
  <si>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</si>
  <si>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</si>
  <si>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</si>
  <si>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</si>
  <si>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</si>
  <si>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</si>
  <si>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</si>
  <si>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</si>
  <si>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</si>
  <si>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</si>
  <si>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</si>
  <si>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</si>
  <si>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</si>
  <si>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</si>
  <si>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</si>
  <si>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</si>
  <si>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</si>
  <si>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</si>
  <si>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</si>
  <si>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</si>
  <si>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</si>
  <si>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</si>
  <si>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</si>
  <si>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</si>
  <si>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</si>
  <si>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</si>
  <si>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</si>
  <si>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</si>
  <si>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</si>
  <si>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</si>
  <si>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</si>
  <si>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</si>
  <si>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</si>
  <si>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</si>
  <si>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</si>
  <si>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</si>
  <si>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</si>
  <si>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</si>
  <si>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</si>
  <si>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</si>
  <si>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</si>
  <si>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</si>
  <si>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</si>
  <si>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</si>
  <si>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</si>
  <si>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</si>
  <si>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</si>
  <si>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</si>
  <si>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</si>
  <si>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</si>
  <si>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</si>
  <si>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</si>
  <si>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</si>
  <si>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</si>
  <si>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</si>
  <si>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</si>
  <si>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</si>
  <si>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</si>
  <si>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</si>
  <si>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</si>
  <si>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</si>
  <si>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</si>
  <si>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</si>
  <si>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</si>
  <si>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</si>
  <si>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</si>
  <si>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</si>
  <si>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</si>
  <si>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</si>
  <si>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</si>
  <si>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</si>
  <si>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</si>
  <si>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</si>
  <si>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</si>
  <si>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</si>
  <si>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</si>
  <si>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</si>
  <si>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</si>
  <si>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</si>
  <si>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</si>
  <si>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</si>
  <si>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</si>
  <si>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</si>
  <si>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</si>
  <si>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</si>
  <si>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</si>
  <si>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</si>
  <si>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</si>
  <si>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</si>
  <si>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</si>
  <si>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</si>
  <si>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</si>
  <si>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</si>
  <si>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</si>
  <si>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</si>
  <si>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</si>
  <si>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</si>
  <si>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</si>
  <si>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</si>
  <si>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</si>
  <si>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</si>
  <si>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</si>
  <si>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</si>
  <si>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</si>
  <si>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</si>
  <si>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</si>
  <si>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</si>
  <si>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</si>
  <si>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</si>
  <si>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</si>
  <si>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</si>
  <si>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</si>
  <si>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</si>
  <si>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</si>
  <si>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</si>
  <si>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</si>
  <si>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</si>
  <si>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</si>
  <si>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</si>
  <si>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</si>
  <si>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</si>
  <si>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</si>
  <si>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</si>
  <si>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</si>
  <si>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</si>
  <si>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</si>
  <si>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</si>
  <si>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</si>
  <si>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</si>
  <si>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</si>
  <si>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</si>
  <si>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</si>
  <si>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</si>
  <si>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</si>
  <si>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</si>
  <si>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</si>
  <si>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</si>
  <si>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</si>
  <si>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</si>
  <si>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</si>
  <si>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</si>
  <si>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</si>
  <si>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</si>
  <si>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</si>
  <si>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</si>
  <si>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</si>
  <si>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</si>
  <si>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</si>
  <si>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</si>
  <si>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</si>
  <si>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</si>
  <si>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</si>
  <si>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</si>
  <si>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</si>
  <si>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</si>
  <si>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</si>
  <si>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</si>
  <si>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</si>
  <si>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</si>
  <si>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</si>
  <si>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</si>
  <si>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</si>
  <si>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</si>
  <si>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</si>
  <si>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</si>
  <si>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</si>
  <si>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</si>
  <si>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</si>
  <si>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</si>
  <si>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</si>
  <si>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</si>
  <si>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</si>
  <si>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</si>
  <si>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</si>
  <si>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</si>
  <si>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</si>
  <si>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</si>
  <si>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</si>
  <si>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</si>
  <si>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</si>
  <si>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</si>
  <si>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</si>
  <si>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</si>
  <si>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</si>
  <si>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</si>
  <si>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</si>
  <si>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</si>
  <si>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</si>
  <si>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</si>
  <si>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</si>
  <si>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</si>
  <si>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</si>
  <si>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</si>
  <si>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</si>
  <si>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</si>
  <si>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</si>
  <si>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</si>
  <si>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</si>
  <si>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</si>
  <si>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</si>
  <si>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</si>
  <si>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</si>
  <si>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</si>
  <si>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</si>
  <si>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</si>
  <si>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</si>
  <si>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</si>
  <si>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</si>
  <si>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</si>
  <si>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</si>
  <si>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</si>
  <si>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</si>
  <si>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</si>
  <si>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</si>
  <si>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</si>
  <si>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</si>
  <si>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</si>
  <si>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</si>
  <si>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</si>
  <si>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</si>
  <si>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</si>
  <si>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</si>
  <si>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</si>
  <si>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</si>
  <si>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</si>
  <si>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</si>
  <si>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</si>
  <si>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</si>
  <si>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</si>
  <si>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</si>
  <si>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</si>
  <si>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</si>
  <si>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</si>
  <si>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</si>
  <si>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</si>
  <si>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</si>
  <si>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</si>
  <si>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</si>
  <si>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</si>
  <si>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</si>
  <si>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</si>
  <si>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</si>
  <si>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</si>
  <si>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</si>
  <si>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</si>
  <si>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</si>
  <si>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</si>
  <si>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</si>
  <si>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</si>
  <si>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</si>
  <si>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</si>
  <si>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</si>
  <si>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</si>
  <si>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</si>
  <si>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</si>
  <si>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</si>
  <si>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</si>
  <si>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</si>
  <si>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</si>
  <si>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</si>
  <si>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</si>
  <si>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</si>
  <si>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</si>
  <si>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</si>
  <si>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</si>
  <si>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</si>
  <si>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</si>
  <si>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</si>
  <si>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</si>
  <si>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</si>
  <si>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</si>
  <si>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</si>
  <si>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</si>
  <si>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</si>
  <si>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</si>
  <si>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</si>
  <si>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</si>
  <si>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</si>
  <si>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</si>
  <si>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</si>
  <si>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</si>
  <si>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</si>
  <si>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</si>
  <si>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</si>
  <si>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</si>
  <si>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</si>
  <si>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</si>
  <si>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</si>
  <si>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</si>
  <si>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</si>
  <si>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</si>
  <si>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</si>
  <si>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</si>
  <si>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</si>
  <si>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</si>
  <si>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</si>
  <si>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</si>
  <si>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</si>
  <si>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</si>
  <si>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</si>
  <si>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</si>
  <si>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</si>
  <si>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</si>
  <si>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</si>
  <si>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</si>
  <si>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</si>
  <si>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</si>
  <si>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</si>
  <si>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</si>
  <si>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</si>
  <si>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</si>
  <si>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</si>
  <si>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</si>
  <si>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</si>
  <si>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</si>
  <si>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</si>
  <si>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</si>
  <si>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</si>
  <si>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</si>
  <si>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</si>
  <si>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</si>
  <si>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</si>
  <si>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</si>
  <si>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</si>
  <si>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</si>
  <si>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</si>
  <si>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</si>
  <si>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</si>
  <si>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</si>
  <si>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</si>
  <si>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</si>
  <si>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</si>
  <si>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</si>
  <si>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</si>
  <si>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</si>
  <si>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</si>
  <si>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</si>
  <si>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</si>
  <si>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</si>
  <si>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</si>
  <si>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</si>
  <si>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</si>
  <si>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</si>
  <si>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</si>
  <si>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</si>
  <si>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</si>
  <si>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</si>
  <si>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</si>
  <si>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</si>
  <si>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</si>
  <si>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</si>
  <si>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</si>
  <si>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</si>
  <si>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</si>
  <si>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</si>
  <si>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</si>
  <si>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</si>
  <si>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</si>
  <si>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</si>
  <si>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</si>
  <si>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</si>
  <si>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</si>
  <si>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</si>
  <si>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</si>
  <si>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</si>
  <si>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</si>
  <si>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</si>
  <si>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</si>
  <si>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</si>
  <si>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</si>
  <si>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</si>
  <si>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</si>
  <si>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</si>
  <si>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</si>
  <si>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</si>
  <si>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</si>
  <si>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</si>
  <si>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</si>
  <si>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</si>
  <si>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</si>
  <si>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</si>
  <si>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</si>
  <si>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</si>
  <si>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</si>
  <si>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</si>
  <si>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</si>
  <si>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</si>
  <si>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</si>
  <si>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</si>
  <si>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</si>
  <si>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</si>
  <si>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</si>
  <si>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</si>
  <si>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</si>
  <si>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</si>
  <si>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</si>
  <si>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</si>
  <si>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</si>
  <si>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</si>
  <si>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</si>
  <si>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</si>
  <si>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</si>
  <si>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</si>
  <si>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</si>
  <si>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</si>
  <si>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</si>
  <si>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</si>
  <si>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</si>
  <si>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</si>
  <si>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</si>
  <si>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</si>
  <si>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</si>
  <si>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</si>
  <si>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</si>
  <si>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</si>
  <si>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</si>
  <si>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</si>
  <si>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</si>
  <si>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</si>
  <si>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</si>
  <si>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</si>
  <si>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</si>
  <si>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</si>
  <si>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</si>
  <si>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</si>
  <si>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</si>
  <si>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</si>
  <si>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</si>
  <si>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</si>
  <si>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</si>
  <si>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</si>
  <si>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</si>
  <si>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</si>
  <si>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</si>
  <si>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</si>
  <si>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</si>
  <si>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</si>
  <si>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</si>
  <si>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</si>
  <si>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</si>
  <si>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</si>
  <si>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</si>
  <si>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</si>
  <si>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</si>
  <si>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</si>
  <si>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</si>
  <si>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</si>
  <si>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</si>
  <si>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</si>
  <si>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</si>
  <si>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</si>
  <si>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</si>
  <si>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</si>
  <si>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</si>
  <si>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</si>
  <si>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</si>
  <si>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</si>
  <si>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</si>
  <si>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</si>
  <si>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</si>
  <si>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</si>
  <si>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</si>
  <si>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</si>
  <si>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</si>
  <si>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</si>
  <si>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</si>
  <si>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</si>
  <si>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</si>
  <si>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</si>
  <si>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</si>
  <si>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</si>
  <si>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</si>
  <si>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</si>
  <si>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</si>
  <si>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</si>
  <si>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</si>
  <si>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</si>
  <si>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</si>
  <si>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</si>
  <si>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</si>
  <si>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</si>
  <si>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</si>
  <si>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</si>
  <si>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</si>
  <si>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</si>
  <si>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</si>
  <si>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</si>
  <si>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</si>
  <si>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</si>
  <si>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</si>
  <si>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</si>
  <si>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</si>
  <si>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</si>
  <si>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</si>
  <si>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</si>
  <si>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</si>
  <si>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</si>
  <si>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</si>
  <si>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</si>
  <si>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</si>
  <si>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</si>
  <si>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</si>
  <si>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</si>
  <si>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</si>
  <si>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</si>
  <si>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</si>
  <si>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</si>
  <si>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</si>
  <si>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</si>
  <si>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</si>
  <si>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</si>
  <si>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</si>
  <si>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</si>
  <si>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</si>
  <si>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</si>
  <si>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</si>
  <si>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</si>
  <si>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</si>
  <si>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</si>
  <si>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</si>
  <si>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</si>
  <si>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</si>
  <si>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</si>
  <si>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</si>
  <si>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</si>
  <si>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</si>
  <si>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</si>
  <si>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</si>
  <si>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</si>
  <si>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</si>
  <si>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</si>
  <si>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</si>
  <si>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</si>
  <si>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</si>
  <si>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</si>
  <si>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</si>
  <si>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</si>
  <si>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</si>
  <si>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</si>
  <si>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</si>
  <si>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</si>
  <si>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</si>
  <si>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</si>
  <si>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</si>
  <si>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</si>
  <si>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</si>
  <si>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</si>
  <si>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</si>
  <si>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</si>
  <si>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</si>
  <si>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</si>
  <si>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</si>
  <si>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</si>
  <si>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</si>
  <si>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</si>
  <si>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</si>
  <si>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</si>
  <si>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</si>
  <si>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</si>
  <si>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</si>
  <si>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</si>
  <si>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</si>
  <si>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</si>
  <si>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</si>
  <si>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</si>
  <si>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</si>
  <si>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</si>
  <si>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</si>
  <si>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</si>
  <si>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</si>
  <si>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</si>
  <si>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</si>
  <si>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</si>
  <si>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</si>
  <si>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</si>
  <si>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</si>
  <si>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</si>
  <si>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</si>
  <si>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</si>
  <si>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</si>
  <si>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</si>
  <si>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</si>
  <si>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</si>
  <si>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</si>
  <si>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</si>
  <si>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</si>
  <si>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</si>
  <si>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</si>
  <si>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</si>
  <si>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</si>
  <si>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</si>
  <si>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</si>
  <si>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</si>
  <si>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</si>
  <si>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</si>
  <si>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</si>
  <si>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</si>
  <si>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</si>
  <si>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</si>
  <si>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</si>
  <si>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</si>
  <si>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</si>
  <si>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</si>
  <si>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</si>
  <si>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</si>
  <si>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</si>
  <si>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</si>
  <si>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</si>
  <si>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</si>
  <si>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</si>
  <si>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</si>
  <si>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</si>
  <si>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</si>
  <si>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</si>
  <si>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</si>
  <si>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</si>
  <si>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</si>
  <si>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</si>
  <si>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</si>
  <si>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</si>
  <si>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</si>
  <si>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</si>
  <si>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</si>
  <si>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</si>
  <si>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</si>
  <si>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</si>
  <si>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</si>
  <si>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</si>
  <si>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</si>
  <si>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</si>
  <si>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</si>
  <si>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</si>
  <si>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</si>
  <si>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</si>
  <si>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</si>
  <si>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</si>
  <si>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</si>
  <si>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</si>
  <si>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</si>
  <si>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</si>
  <si>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</si>
  <si>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</si>
  <si>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</si>
  <si>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</si>
  <si>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</si>
  <si>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</si>
  <si>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</si>
  <si>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</si>
  <si>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</si>
  <si>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</si>
  <si>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</si>
  <si>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</si>
  <si>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</si>
  <si>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</si>
  <si>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</si>
  <si>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</si>
  <si>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</si>
  <si>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</si>
  <si>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</si>
  <si>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</si>
  <si>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</si>
  <si>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</si>
  <si>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</si>
  <si>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</si>
  <si>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</si>
  <si>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</si>
  <si>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</si>
  <si>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</si>
  <si>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</si>
  <si>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</si>
  <si>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</si>
  <si>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</si>
  <si>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</si>
  <si>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</si>
  <si>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</si>
  <si>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</si>
  <si>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</si>
  <si>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</si>
  <si>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</si>
  <si>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</si>
  <si>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</si>
  <si>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</si>
  <si>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</si>
  <si>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</si>
  <si>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</si>
  <si>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</si>
  <si>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</si>
  <si>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</si>
  <si>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</si>
  <si>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</si>
  <si>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</si>
  <si>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</si>
  <si>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</si>
  <si>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</si>
  <si>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</si>
  <si>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</si>
  <si>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</si>
  <si>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</si>
  <si>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</si>
  <si>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</si>
  <si>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</si>
  <si>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</si>
  <si>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</si>
  <si>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</si>
  <si>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</si>
  <si>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</si>
  <si>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</si>
  <si>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</si>
  <si>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</si>
  <si>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</si>
  <si>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</si>
  <si>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</si>
  <si>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</si>
  <si>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</si>
  <si>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</si>
  <si>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</si>
  <si>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</si>
  <si>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</si>
  <si>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</si>
  <si>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</si>
  <si>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</si>
  <si>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</si>
  <si>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</si>
  <si>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</si>
  <si>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</si>
  <si>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</si>
  <si>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</si>
  <si>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</si>
  <si>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</si>
  <si>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</si>
  <si>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</si>
  <si>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</si>
  <si>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</si>
  <si>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</si>
  <si>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</si>
  <si>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</si>
  <si>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</si>
  <si>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</si>
  <si>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</si>
  <si>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</si>
  <si>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</si>
  <si>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</si>
  <si>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</si>
  <si>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</si>
  <si>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</si>
  <si>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</si>
  <si>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</si>
  <si>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</si>
  <si>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</si>
  <si>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</si>
  <si>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</si>
  <si>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</si>
  <si>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</si>
  <si>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</si>
  <si>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</si>
  <si>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</si>
  <si>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</si>
  <si>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</si>
  <si>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</si>
  <si>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</si>
  <si>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</si>
  <si>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</si>
  <si>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</si>
  <si>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</si>
  <si>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</si>
  <si>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</si>
  <si>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</si>
  <si>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</si>
  <si>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</si>
  <si>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</si>
  <si>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</si>
  <si>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</si>
  <si>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</si>
  <si>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</si>
  <si>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</si>
  <si>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</si>
  <si>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</si>
  <si>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</si>
  <si>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</si>
  <si>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</si>
  <si>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</si>
  <si>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</si>
  <si>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</si>
  <si>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</si>
  <si>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</si>
  <si>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</si>
  <si>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</si>
  <si>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</si>
  <si>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</si>
  <si>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</si>
  <si>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</si>
  <si>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</si>
  <si>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</si>
  <si>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</si>
  <si>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</si>
  <si>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</si>
  <si>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</si>
  <si>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</si>
  <si>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</si>
  <si>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</si>
  <si>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</si>
  <si>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</si>
  <si>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</si>
  <si>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</si>
  <si>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</si>
  <si>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</si>
  <si>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</si>
  <si>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</si>
  <si>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</si>
  <si>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</si>
  <si>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</si>
  <si>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</si>
  <si>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</si>
  <si>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</si>
  <si>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</si>
  <si>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</si>
  <si>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</si>
  <si>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</si>
  <si>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</si>
  <si>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</si>
  <si>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</si>
  <si>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</si>
  <si>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</si>
  <si>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</si>
  <si>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</si>
  <si>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</si>
  <si>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</si>
  <si>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</si>
  <si>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</si>
  <si>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</si>
  <si>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</si>
  <si>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</si>
  <si>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</si>
  <si>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</si>
  <si>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</si>
  <si>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</si>
  <si>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</si>
  <si>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</si>
  <si>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</si>
  <si>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</si>
  <si>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</si>
  <si>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</si>
  <si>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</si>
  <si>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</si>
  <si>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</si>
  <si>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</si>
  <si>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</si>
  <si>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</si>
  <si>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</si>
  <si>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</si>
  <si>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</si>
  <si>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</si>
  <si>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</si>
  <si>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</si>
  <si>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</si>
  <si>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</si>
  <si>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</si>
  <si>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</si>
  <si>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</si>
  <si>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</si>
  <si>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</si>
  <si>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</si>
  <si>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</si>
  <si>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</si>
  <si>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</si>
  <si>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</si>
  <si>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</si>
  <si>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</si>
  <si>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</si>
  <si>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</si>
  <si>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</si>
  <si>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</si>
  <si>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</si>
  <si>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</si>
  <si>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</si>
  <si>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</si>
  <si>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</si>
  <si>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</si>
  <si>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</si>
  <si>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</si>
  <si>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</si>
  <si>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</si>
  <si>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</si>
  <si>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</si>
  <si>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</si>
  <si>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</si>
  <si>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</si>
  <si>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</si>
  <si>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</si>
  <si>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</si>
  <si>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</si>
  <si>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</si>
  <si>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</si>
  <si>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</si>
  <si>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</si>
  <si>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</si>
  <si>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</si>
  <si>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</si>
  <si>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</si>
  <si>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</si>
  <si>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</si>
  <si>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</si>
  <si>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</si>
  <si>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</si>
  <si>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</si>
  <si>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</si>
  <si>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</si>
  <si>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</si>
  <si>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</si>
  <si>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</si>
  <si>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</si>
  <si>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</si>
  <si>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</si>
  <si>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</si>
  <si>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</si>
  <si>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</si>
  <si>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</si>
  <si>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</si>
  <si>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</si>
  <si>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</si>
  <si>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</si>
  <si>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</si>
  <si>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</si>
  <si>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</si>
  <si>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</si>
  <si>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</si>
  <si>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</si>
  <si>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</si>
  <si>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</si>
  <si>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</si>
  <si>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</si>
  <si>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</si>
  <si>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</si>
  <si>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</si>
  <si>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</si>
  <si>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</si>
  <si>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</si>
  <si>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</si>
  <si>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</si>
  <si>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</si>
  <si>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</si>
  <si>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</si>
  <si>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</si>
  <si>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</si>
  <si>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</si>
  <si>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</si>
  <si>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</si>
  <si>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</si>
  <si>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</si>
  <si>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</si>
  <si>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</si>
  <si>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</si>
  <si>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</si>
  <si>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</si>
  <si>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</si>
  <si>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</si>
  <si>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</si>
  <si>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</si>
  <si>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</si>
  <si>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</si>
  <si>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</si>
  <si>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</si>
  <si>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</si>
  <si>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</si>
  <si>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</si>
  <si>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</si>
  <si>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</si>
  <si>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</si>
  <si>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</si>
  <si>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</si>
  <si>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</si>
  <si>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</si>
  <si>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</si>
  <si>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</si>
  <si>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</si>
  <si>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</si>
  <si>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</si>
  <si>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</si>
  <si>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</si>
  <si>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</si>
  <si>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</si>
  <si>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</si>
  <si>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</si>
  <si>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</si>
  <si>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</si>
  <si>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</si>
  <si>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</si>
  <si>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</si>
  <si>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</si>
  <si>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</si>
  <si>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</si>
  <si>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</si>
  <si>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</si>
  <si>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</si>
  <si>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</si>
  <si>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</si>
  <si>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</si>
  <si>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</si>
  <si>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</si>
  <si>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</si>
  <si>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</si>
  <si>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</si>
  <si>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</si>
  <si>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</si>
  <si>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</si>
  <si>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</si>
  <si>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</si>
  <si>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</si>
  <si>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</si>
  <si>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</si>
  <si>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</si>
  <si>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</si>
  <si>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</si>
  <si>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</si>
  <si>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</si>
  <si>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</si>
  <si>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</si>
  <si>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</si>
  <si>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</si>
  <si>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</si>
  <si>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</si>
  <si>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</si>
  <si>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</si>
  <si>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</si>
  <si>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</si>
  <si>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</si>
  <si>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</si>
  <si>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</si>
  <si>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</si>
  <si>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</si>
  <si>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</si>
  <si>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</si>
  <si>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</si>
  <si>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</si>
  <si>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</si>
  <si>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</si>
  <si>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</si>
  <si>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</si>
  <si>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</si>
  <si>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</si>
  <si>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</si>
  <si>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</si>
  <si>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</si>
  <si>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</si>
  <si>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</si>
  <si>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</si>
  <si>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</si>
  <si>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</si>
  <si>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</si>
  <si>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</si>
  <si>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</si>
  <si>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</si>
  <si>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</si>
  <si>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</si>
  <si>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</si>
  <si>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</si>
  <si>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</si>
  <si>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</si>
  <si>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</si>
  <si>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</si>
  <si>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</si>
  <si>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</si>
  <si>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</si>
  <si>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</si>
  <si>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</si>
  <si>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</si>
  <si>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</si>
  <si>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</si>
  <si>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</si>
  <si>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</si>
  <si>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</si>
  <si>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</si>
  <si>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</si>
  <si>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</si>
  <si>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</si>
  <si>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</si>
  <si>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</si>
  <si>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</si>
  <si>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</si>
  <si>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</si>
  <si>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</si>
  <si>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</si>
  <si>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</si>
  <si>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</si>
  <si>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</si>
  <si>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</si>
  <si>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</si>
  <si>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</si>
  <si>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</si>
  <si>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</si>
  <si>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</si>
  <si>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</si>
  <si>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</si>
  <si>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</si>
  <si>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</si>
  <si>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</si>
  <si>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</si>
  <si>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</si>
  <si>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</si>
  <si>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</si>
  <si>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</si>
  <si>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</si>
  <si>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</si>
  <si>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</si>
  <si>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</si>
  <si>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</si>
  <si>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</si>
  <si>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</si>
  <si>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</si>
  <si>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</si>
  <si>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</si>
  <si>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</si>
  <si>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</si>
  <si>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</si>
  <si>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</si>
  <si>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</si>
  <si>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</si>
  <si>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</si>
  <si>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</si>
  <si>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</si>
  <si>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</si>
  <si>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</si>
  <si>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</si>
  <si>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</si>
  <si>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</si>
  <si>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</si>
  <si>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</si>
  <si>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</si>
  <si>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</si>
  <si>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</si>
  <si>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</si>
  <si>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</si>
  <si>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</si>
  <si>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</si>
  <si>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</si>
  <si>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</si>
  <si>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</si>
  <si>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</si>
  <si>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</si>
  <si>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</si>
  <si>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</si>
  <si>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</si>
  <si>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</si>
  <si>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</si>
  <si>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</si>
  <si>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</si>
  <si>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</si>
  <si>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</si>
  <si>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</si>
  <si>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</si>
  <si>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</si>
  <si>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</si>
  <si>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</si>
  <si>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</si>
  <si>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</si>
  <si>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</si>
  <si>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</si>
  <si>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</si>
  <si>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</si>
  <si>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</si>
  <si>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</si>
  <si>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</si>
  <si>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</si>
  <si>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</si>
  <si>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</si>
  <si>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</si>
  <si>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</si>
  <si>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</si>
  <si>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</si>
  <si>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</si>
  <si>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</si>
  <si>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</si>
  <si>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</si>
  <si>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</si>
  <si>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</si>
  <si>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</si>
  <si>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</si>
  <si>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</si>
  <si>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</si>
  <si>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</si>
  <si>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</si>
  <si>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</si>
  <si>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</si>
  <si>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</si>
  <si>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</si>
  <si>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</si>
  <si>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</si>
  <si>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</si>
  <si>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</si>
  <si>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</si>
  <si>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</si>
  <si>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</si>
  <si>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</si>
  <si>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</si>
  <si>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</si>
  <si>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</si>
  <si>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</si>
  <si>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</si>
  <si>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</si>
  <si>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</si>
  <si>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</si>
  <si>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</si>
  <si>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</si>
  <si>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</si>
  <si>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</si>
  <si>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</si>
  <si>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</si>
  <si>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</si>
  <si>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</si>
  <si>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</si>
  <si>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</si>
  <si>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</si>
  <si>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</si>
  <si>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</si>
  <si>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</si>
  <si>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</si>
  <si>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</si>
  <si>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</si>
  <si>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</si>
  <si>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</si>
  <si>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</si>
  <si>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</si>
  <si>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</si>
  <si>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</si>
  <si>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</si>
  <si>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</si>
  <si>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</si>
  <si>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</si>
  <si>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</si>
  <si>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</si>
  <si>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</si>
  <si>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</si>
  <si>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</si>
  <si>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</si>
  <si>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</si>
  <si>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</si>
  <si>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</si>
  <si>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</si>
  <si>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</si>
  <si>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</si>
  <si>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</si>
  <si>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</si>
  <si>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</si>
  <si>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</si>
  <si>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</si>
  <si>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</si>
  <si>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</si>
  <si>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</si>
  <si>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</si>
  <si>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</si>
  <si>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</si>
  <si>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</si>
  <si>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</si>
  <si>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</si>
  <si>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</si>
  <si>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</si>
  <si>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</si>
  <si>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</si>
  <si>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</si>
  <si>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</si>
  <si>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</si>
  <si>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</si>
  <si>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</si>
  <si>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</si>
  <si>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</si>
  <si>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</si>
  <si>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</si>
  <si>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</si>
  <si>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</si>
  <si>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</si>
  <si>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</si>
  <si>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</si>
  <si>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</si>
  <si>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</si>
  <si>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</si>
  <si>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</si>
  <si>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</si>
  <si>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</si>
  <si>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</si>
  <si>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</si>
  <si>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</si>
  <si>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</si>
  <si>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</si>
  <si>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</si>
  <si>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</si>
  <si>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</si>
  <si>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</si>
  <si>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</si>
  <si>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</si>
  <si>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</si>
  <si>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</si>
  <si>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</si>
  <si>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</si>
  <si>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</si>
  <si>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</si>
  <si>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</si>
  <si>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</si>
  <si>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</si>
  <si>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</si>
  <si>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</si>
  <si>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</si>
  <si>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</si>
  <si>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</si>
  <si>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</si>
  <si>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</si>
  <si>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</si>
  <si>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</si>
  <si>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</si>
  <si>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</si>
  <si>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</si>
  <si>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</si>
  <si>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</si>
  <si>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</si>
  <si>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</si>
  <si>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</si>
  <si>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</si>
  <si>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</si>
  <si>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</si>
  <si>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</si>
  <si>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</si>
  <si>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</si>
  <si>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</si>
  <si>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</si>
  <si>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</si>
  <si>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</si>
  <si>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</si>
  <si>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</si>
  <si>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</si>
  <si>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</si>
  <si>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</si>
  <si>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</si>
  <si>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</si>
  <si>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</si>
  <si>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</si>
  <si>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</si>
  <si>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</si>
  <si>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</si>
  <si>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</si>
  <si>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</si>
  <si>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</si>
  <si>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</si>
  <si>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</si>
  <si>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</si>
  <si>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</si>
  <si>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</si>
  <si>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</si>
  <si>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</si>
  <si>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</si>
  <si>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</si>
  <si>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</si>
  <si>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</si>
  <si>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</si>
  <si>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</si>
  <si>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</si>
  <si>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</si>
  <si>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</si>
  <si>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</si>
  <si>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</si>
  <si>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</si>
  <si>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</si>
  <si>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</si>
  <si>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</si>
  <si>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</si>
  <si>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</si>
  <si>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</si>
  <si>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</si>
  <si>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</si>
  <si>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</si>
  <si>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</si>
  <si>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</si>
  <si>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</si>
  <si>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</si>
  <si>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</si>
  <si>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</si>
  <si>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</si>
  <si>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</si>
  <si>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</si>
  <si>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</si>
  <si>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</si>
  <si>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</si>
  <si>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</si>
  <si>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</si>
  <si>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</si>
  <si>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</si>
  <si>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</si>
  <si>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</si>
  <si>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</si>
  <si>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</si>
  <si>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</si>
  <si>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</si>
  <si>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</si>
  <si>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</si>
  <si>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</si>
  <si>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</si>
  <si>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</si>
  <si>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</si>
  <si>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</si>
  <si>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</si>
  <si>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</si>
  <si>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</si>
  <si>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</si>
  <si>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</si>
  <si>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</si>
  <si>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</si>
  <si>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</si>
  <si>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</si>
  <si>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</si>
  <si>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</si>
  <si>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</si>
  <si>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</si>
  <si>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</si>
  <si>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</si>
  <si>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</si>
  <si>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</si>
  <si>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</si>
  <si>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</si>
  <si>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</si>
  <si>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</si>
  <si>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</si>
  <si>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</si>
  <si>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</si>
  <si>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</si>
  <si>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</si>
  <si>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</si>
  <si>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</si>
  <si>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</si>
  <si>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</si>
  <si>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</si>
  <si>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</si>
  <si>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</si>
  <si>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</si>
  <si>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</si>
  <si>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</si>
  <si>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</si>
  <si>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</si>
  <si>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</si>
  <si>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</si>
  <si>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</si>
  <si>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</si>
  <si>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</si>
  <si>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</si>
  <si>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</si>
  <si>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</si>
  <si>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</si>
  <si>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</si>
  <si>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</si>
  <si>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</si>
  <si>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</si>
  <si>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</si>
  <si>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</si>
  <si>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</si>
  <si>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</si>
  <si>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</si>
  <si>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</si>
  <si>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</si>
  <si>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</si>
  <si>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</si>
  <si>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</si>
  <si>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</si>
  <si>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</si>
  <si>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</si>
  <si>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</si>
  <si>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</si>
  <si>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</si>
  <si>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</si>
  <si>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</si>
  <si>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</si>
  <si>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</si>
  <si>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</si>
  <si>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</si>
  <si>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</si>
  <si>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</si>
  <si>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</si>
  <si>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</si>
  <si>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</si>
  <si>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</si>
  <si>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</si>
  <si>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</si>
  <si>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</si>
  <si>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</si>
  <si>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</si>
  <si>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</si>
  <si>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</si>
  <si>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</si>
  <si>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</si>
  <si>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</si>
  <si>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</si>
  <si>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</si>
  <si>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</si>
  <si>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</si>
  <si>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</si>
  <si>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</si>
  <si>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</si>
  <si>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</si>
  <si>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</si>
  <si>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</si>
  <si>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</si>
  <si>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</si>
  <si>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</si>
  <si>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</si>
  <si>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</si>
  <si>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</si>
  <si>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</si>
  <si>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</si>
  <si>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</si>
  <si>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</si>
  <si>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</si>
  <si>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</si>
  <si>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</si>
  <si>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</si>
  <si>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</si>
  <si>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</si>
  <si>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</si>
  <si>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</si>
  <si>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</si>
  <si>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</si>
  <si>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</si>
  <si>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</si>
  <si>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</si>
  <si>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</si>
  <si>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</si>
  <si>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</si>
  <si>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</si>
  <si>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</si>
  <si>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</si>
  <si>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</si>
  <si>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</si>
  <si>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</si>
  <si>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</si>
  <si>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</si>
  <si>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</si>
  <si>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</si>
  <si>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</si>
  <si>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</si>
  <si>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</si>
  <si>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</si>
  <si>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</si>
  <si>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</si>
  <si>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</si>
  <si>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</si>
  <si>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</si>
  <si>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</si>
  <si>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</si>
  <si>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</si>
  <si>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</si>
  <si>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</si>
  <si>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</si>
  <si>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</si>
  <si>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</si>
  <si>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</si>
  <si>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</si>
  <si>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</si>
  <si>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</si>
  <si>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</si>
  <si>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</si>
  <si>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</si>
  <si>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</si>
  <si>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</si>
  <si>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</si>
  <si>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</si>
  <si>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</si>
  <si>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</si>
  <si>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</si>
  <si>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</si>
  <si>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</si>
  <si>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</si>
  <si>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</si>
  <si>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</si>
  <si>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</si>
  <si>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</si>
  <si>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</si>
  <si>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</si>
  <si>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</si>
  <si>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</si>
  <si>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</si>
  <si>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</si>
  <si>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</si>
  <si>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</si>
  <si>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</si>
  <si>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</si>
  <si>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</si>
  <si>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</si>
  <si>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</si>
  <si>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</si>
  <si>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</si>
  <si>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</si>
  <si>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</si>
  <si>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</si>
  <si>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</si>
  <si>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</si>
  <si>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</si>
  <si>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</si>
  <si>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</si>
  <si>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</si>
  <si>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</si>
  <si>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</si>
  <si>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</si>
  <si>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</si>
  <si>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</si>
  <si>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</si>
  <si>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</si>
  <si>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</si>
  <si>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</si>
  <si>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</si>
  <si>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</si>
  <si>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</si>
  <si>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</si>
  <si>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</si>
  <si>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</si>
  <si>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</si>
  <si>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</si>
  <si>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</si>
  <si>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</si>
  <si>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</si>
  <si>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</si>
  <si>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</si>
  <si>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</si>
  <si>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</si>
  <si>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</si>
  <si>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</si>
  <si>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</si>
  <si>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</si>
  <si>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</si>
  <si>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</si>
  <si>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</si>
  <si>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</si>
  <si>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</si>
  <si>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</si>
  <si>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</si>
  <si>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</si>
  <si>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</si>
  <si>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</si>
  <si>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</si>
  <si>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</si>
  <si>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</si>
  <si>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</si>
  <si>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</si>
  <si>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</si>
  <si>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</si>
  <si>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</si>
  <si>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</si>
  <si>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</si>
  <si>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</si>
  <si>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</si>
  <si>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</si>
  <si>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</si>
  <si>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</si>
  <si>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</si>
  <si>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</si>
  <si>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</si>
  <si>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</si>
  <si>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</si>
  <si>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</si>
  <si>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</si>
  <si>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</si>
  <si>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</si>
  <si>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</si>
  <si>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</si>
  <si>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</si>
  <si>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</si>
  <si>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</si>
  <si>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</si>
  <si>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</si>
  <si>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</si>
  <si>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</si>
  <si>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</si>
  <si>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</si>
  <si>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</si>
  <si>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</si>
  <si>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</si>
  <si>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</si>
  <si>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</si>
  <si>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</si>
  <si>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</si>
  <si>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</si>
  <si>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</si>
  <si>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</si>
  <si>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</si>
  <si>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</si>
  <si>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</si>
  <si>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</si>
  <si>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</si>
  <si>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</si>
  <si>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</si>
  <si>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</si>
  <si>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</si>
  <si>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</si>
  <si>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</si>
  <si>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</si>
  <si>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</si>
  <si>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</si>
  <si>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</si>
  <si>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</si>
  <si>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</si>
  <si>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</si>
  <si>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</si>
  <si>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</si>
  <si>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</si>
  <si>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</si>
  <si>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</si>
  <si>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</si>
  <si>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</si>
  <si>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</si>
  <si>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</si>
  <si>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</si>
  <si>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</si>
  <si>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</si>
  <si>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</si>
  <si>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</si>
  <si>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</si>
  <si>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</si>
  <si>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</si>
  <si>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</si>
  <si>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</si>
  <si>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</si>
  <si>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</si>
  <si>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</si>
  <si>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</si>
  <si>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</si>
  <si>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</si>
  <si>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</si>
  <si>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</si>
  <si>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</si>
  <si>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</si>
  <si>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</si>
  <si>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</si>
  <si>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</si>
  <si>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</si>
  <si>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</si>
  <si>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</si>
  <si>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</si>
  <si>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</si>
  <si>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</si>
  <si>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</si>
  <si>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</si>
  <si>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</si>
  <si>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</si>
  <si>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</si>
  <si>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</si>
  <si>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</si>
  <si>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</si>
  <si>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</si>
  <si>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</si>
  <si>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</si>
  <si>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</si>
  <si>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</si>
  <si>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</si>
  <si>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</si>
  <si>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</si>
  <si>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</si>
  <si>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</si>
  <si>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</si>
  <si>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</si>
  <si>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</si>
  <si>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</si>
  <si>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</si>
  <si>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</si>
  <si>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</si>
  <si>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</si>
  <si>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</si>
  <si>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</si>
  <si>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</si>
  <si>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</si>
  <si>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</si>
  <si>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</si>
  <si>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</si>
  <si>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</si>
  <si>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</si>
  <si>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</si>
  <si>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</si>
  <si>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</si>
  <si>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</si>
  <si>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</si>
  <si>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</si>
  <si>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</si>
  <si>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</si>
  <si>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</si>
  <si>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</si>
  <si>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</si>
  <si>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</si>
  <si>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</si>
  <si>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</si>
  <si>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</si>
  <si>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</si>
  <si>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</si>
  <si>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</si>
  <si>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</si>
  <si>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</si>
  <si>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</si>
  <si>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</si>
  <si>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</si>
  <si>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</si>
  <si>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</si>
  <si>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</si>
  <si>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</si>
  <si>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</si>
  <si>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</si>
  <si>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</si>
  <si>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</si>
  <si>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</si>
  <si>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</si>
  <si>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</si>
  <si>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</si>
  <si>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</si>
  <si>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</si>
  <si>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</si>
  <si>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</si>
  <si>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</si>
  <si>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</si>
  <si>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</si>
  <si>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</si>
  <si>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</si>
  <si>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</si>
  <si>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</si>
  <si>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</si>
  <si>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</si>
  <si>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</si>
  <si>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</si>
  <si>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</si>
  <si>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</si>
  <si>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</si>
  <si>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</si>
  <si>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</si>
  <si>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</si>
  <si>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</si>
  <si>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</si>
  <si>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</si>
  <si>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</si>
  <si>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</si>
  <si>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</si>
  <si>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</si>
  <si>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</si>
  <si>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</si>
  <si>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</si>
  <si>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</si>
  <si>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</si>
  <si>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</si>
  <si>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</si>
  <si>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</si>
  <si>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</si>
  <si>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</si>
  <si>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</si>
  <si>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</si>
  <si>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</si>
  <si>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</si>
  <si>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</si>
  <si>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</si>
  <si>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</si>
  <si>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</si>
  <si>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</si>
  <si>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</si>
  <si>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</si>
  <si>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</si>
  <si>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</si>
  <si>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</si>
  <si>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</si>
  <si>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</si>
  <si>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</si>
  <si>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</si>
  <si>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</si>
  <si>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</si>
  <si>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</si>
  <si>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</si>
  <si>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</si>
  <si>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</si>
  <si>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</si>
  <si>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</si>
  <si>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</si>
  <si>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</si>
  <si>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</si>
  <si>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</si>
  <si>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</si>
  <si>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</si>
  <si>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</si>
  <si>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</si>
  <si>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</si>
  <si>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</si>
  <si>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</si>
  <si>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</si>
  <si>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</si>
  <si>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</si>
  <si>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</si>
  <si>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</si>
  <si>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</si>
  <si>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</si>
  <si>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</si>
  <si>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</si>
  <si>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</si>
  <si>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</si>
  <si>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</si>
  <si>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</si>
  <si>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</si>
  <si>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</si>
  <si>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</si>
  <si>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</si>
  <si>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</si>
  <si>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</si>
  <si>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</si>
  <si>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</si>
  <si>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</si>
  <si>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</si>
  <si>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</si>
  <si>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</si>
  <si>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</si>
  <si>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</si>
  <si>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</si>
  <si>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</si>
  <si>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</si>
  <si>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</si>
  <si>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</si>
  <si>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</si>
  <si>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</si>
  <si>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</si>
  <si>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</si>
  <si>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</si>
  <si>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</si>
  <si>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</si>
  <si>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</si>
  <si>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</si>
  <si>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</si>
  <si>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</si>
  <si>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</si>
  <si>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</si>
  <si>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</si>
  <si>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</si>
  <si>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</si>
  <si>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</si>
  <si>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</si>
  <si>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</si>
  <si>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</si>
  <si>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</si>
  <si>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</si>
  <si>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</si>
  <si>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</si>
  <si>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</si>
  <si>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</si>
  <si>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</si>
  <si>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</si>
  <si>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</si>
  <si>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</si>
  <si>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</si>
  <si>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</si>
  <si>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</si>
  <si>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</si>
  <si>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</si>
  <si>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</si>
  <si>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</si>
  <si>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</si>
  <si>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</si>
  <si>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</si>
  <si>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</si>
  <si>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</si>
  <si>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</si>
  <si>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</si>
  <si>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</si>
  <si>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</si>
  <si>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</si>
  <si>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</si>
  <si>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</si>
  <si>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</si>
  <si>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</si>
  <si>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</si>
  <si>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</si>
  <si>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</si>
  <si>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</si>
  <si>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</si>
  <si>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</si>
  <si>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</si>
  <si>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</si>
  <si>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</si>
  <si>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</si>
  <si>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</si>
  <si>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</si>
  <si>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</si>
  <si>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</si>
  <si>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</si>
  <si>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</si>
  <si>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</si>
  <si>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</si>
  <si>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</si>
  <si>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</si>
  <si>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</si>
  <si>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</si>
  <si>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</si>
  <si>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</si>
  <si>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</si>
  <si>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</si>
  <si>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</si>
  <si>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</si>
  <si>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</si>
  <si>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</si>
  <si>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</si>
  <si>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</si>
  <si>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</si>
  <si>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</si>
  <si>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</si>
  <si>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</si>
  <si>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</si>
  <si>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</si>
  <si>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</si>
  <si>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</si>
  <si>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</si>
  <si>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</si>
  <si>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</si>
  <si>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</si>
  <si>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</si>
  <si>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</si>
  <si>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</si>
  <si>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</si>
  <si>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</si>
  <si>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</si>
  <si>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</si>
  <si>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</si>
  <si>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</si>
  <si>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</si>
  <si>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</si>
  <si>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</si>
  <si>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</si>
  <si>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</si>
  <si>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</si>
  <si>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</si>
  <si>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</si>
  <si>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</si>
  <si>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</si>
  <si>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</si>
  <si>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</si>
  <si>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</si>
  <si>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</si>
  <si>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</si>
  <si>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</si>
  <si>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</si>
  <si>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</si>
  <si>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</si>
  <si>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</si>
  <si>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</si>
  <si>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</si>
  <si>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</si>
  <si>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</si>
  <si>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</si>
  <si>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</si>
  <si>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</si>
  <si>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</si>
  <si>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</si>
  <si>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</si>
  <si>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</si>
  <si>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</si>
  <si>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</si>
  <si>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</si>
  <si>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</si>
  <si>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</si>
  <si>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</si>
  <si>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</si>
  <si>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</si>
  <si>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</si>
  <si>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</si>
  <si>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</si>
  <si>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</si>
  <si>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</si>
  <si>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</si>
  <si>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</si>
  <si>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</si>
  <si>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</si>
  <si>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</si>
  <si>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</si>
  <si>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</si>
  <si>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</si>
  <si>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</si>
  <si>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</si>
  <si>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</si>
  <si>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</si>
  <si>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</si>
  <si>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</si>
  <si>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</si>
  <si>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</si>
  <si>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</si>
  <si>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</si>
  <si>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</si>
  <si>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</si>
  <si>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</si>
  <si>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</si>
  <si>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</si>
  <si>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</si>
  <si>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</si>
  <si>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</si>
  <si>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</si>
  <si>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</si>
  <si>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</si>
  <si>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</si>
  <si>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</si>
  <si>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</si>
  <si>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</si>
  <si>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</si>
  <si>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</si>
  <si>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</si>
  <si>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</si>
  <si>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</si>
  <si>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</si>
  <si>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</si>
  <si>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</si>
  <si>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</si>
  <si>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</si>
  <si>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</si>
  <si>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</si>
  <si>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</si>
  <si>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</si>
  <si>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</si>
  <si>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</si>
  <si>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</si>
  <si>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</si>
  <si>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</si>
  <si>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</si>
  <si>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</si>
  <si>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</si>
  <si>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</si>
  <si>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</si>
  <si>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</si>
  <si>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</si>
  <si>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</si>
  <si>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</si>
  <si>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</si>
  <si>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</si>
  <si>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</si>
  <si>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</si>
  <si>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</si>
  <si>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</si>
  <si>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</si>
  <si>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</si>
  <si>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</si>
  <si>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</si>
  <si>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</si>
  <si>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</si>
  <si>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</si>
  <si>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</si>
  <si>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</si>
  <si>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</si>
  <si>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</si>
  <si>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</si>
  <si>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</si>
  <si>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</si>
  <si>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</si>
  <si>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</si>
  <si>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</si>
  <si>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</si>
  <si>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</si>
  <si>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</si>
  <si>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</si>
  <si>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</si>
  <si>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</si>
  <si>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</si>
  <si>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</si>
  <si>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</si>
  <si>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</si>
  <si>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</si>
  <si>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</si>
  <si>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</si>
  <si>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</si>
  <si>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</si>
  <si>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</si>
  <si>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</si>
  <si>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</si>
  <si>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</si>
  <si>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</si>
  <si>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</si>
  <si>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</si>
  <si>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</si>
  <si>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</si>
  <si>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</si>
  <si>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</si>
  <si>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</si>
  <si>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</si>
  <si>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</si>
  <si>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</si>
  <si>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</si>
  <si>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</si>
  <si>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</si>
  <si>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</si>
  <si>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</si>
  <si>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</si>
  <si>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</si>
  <si>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</si>
  <si>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</si>
  <si>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</si>
  <si>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</si>
  <si>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</si>
  <si>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</si>
  <si>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</si>
  <si>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</si>
  <si>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</si>
  <si>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</si>
  <si>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</si>
  <si>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</si>
  <si>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</si>
  <si>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</si>
  <si>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</si>
  <si>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</si>
  <si>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</si>
  <si>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</si>
  <si>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</si>
  <si>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</si>
  <si>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</si>
  <si>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</si>
  <si>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</si>
  <si>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</si>
  <si>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</si>
  <si>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</si>
  <si>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</si>
  <si>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</si>
  <si>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</si>
  <si>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</si>
  <si>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</si>
  <si>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</si>
  <si>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</si>
  <si>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</si>
  <si>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</si>
  <si>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</si>
  <si>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</si>
  <si>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</si>
  <si>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</si>
  <si>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</si>
  <si>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</si>
  <si>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</si>
  <si>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</si>
  <si>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</si>
  <si>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</si>
  <si>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</si>
  <si>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</si>
  <si>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</si>
  <si>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</si>
  <si>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</si>
  <si>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</si>
  <si>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</si>
  <si>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</si>
  <si>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</si>
  <si>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</si>
  <si>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</si>
  <si>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</si>
  <si>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</si>
  <si>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</si>
  <si>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</si>
  <si>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</si>
  <si>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</si>
  <si>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</si>
  <si>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</si>
  <si>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</si>
  <si>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</si>
  <si>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</si>
  <si>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</si>
  <si>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</si>
  <si>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</si>
  <si>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</si>
  <si>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</si>
  <si>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</si>
  <si>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</si>
  <si>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</si>
  <si>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</si>
  <si>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</si>
  <si>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</si>
  <si>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</si>
  <si>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</si>
  <si>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</si>
  <si>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</si>
  <si>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</si>
  <si>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</si>
  <si>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</si>
  <si>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</si>
  <si>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</si>
  <si>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</si>
  <si>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</si>
  <si>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</si>
  <si>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</si>
  <si>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</si>
  <si>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</si>
  <si>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</si>
  <si>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</si>
  <si>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</si>
  <si>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</si>
  <si>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</si>
  <si>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</si>
  <si>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</si>
  <si>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</si>
  <si>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</si>
  <si>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</si>
  <si>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</si>
  <si>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</si>
  <si>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</si>
  <si>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</si>
  <si>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</si>
  <si>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</si>
  <si>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</si>
  <si>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</si>
  <si>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</si>
  <si>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</si>
  <si>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</si>
  <si>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</si>
  <si>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</si>
  <si>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</si>
  <si>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</si>
  <si>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</si>
  <si>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</si>
  <si>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</si>
  <si>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</si>
  <si>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</si>
  <si>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</si>
  <si>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</si>
  <si>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</si>
  <si>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</si>
  <si>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</si>
  <si>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</si>
  <si>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</si>
  <si>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</si>
  <si>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</si>
  <si>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</si>
  <si>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</si>
  <si>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</si>
  <si>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</si>
  <si>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</si>
  <si>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</si>
  <si>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</si>
  <si>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</si>
  <si>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</si>
  <si>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</si>
  <si>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</si>
  <si>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</si>
  <si>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</si>
  <si>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</si>
  <si>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</si>
  <si>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</si>
  <si>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</si>
  <si>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</si>
  <si>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</si>
  <si>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</si>
  <si>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</si>
  <si>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</si>
  <si>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</si>
  <si>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</si>
  <si>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</si>
  <si>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</si>
  <si>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</si>
  <si>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</si>
  <si>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</si>
  <si>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</si>
  <si>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</si>
  <si>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</si>
  <si>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</si>
  <si>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</si>
  <si>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</si>
  <si>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</si>
  <si>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</si>
  <si>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</si>
  <si>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</si>
  <si>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</si>
  <si>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</si>
  <si>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</si>
  <si>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</si>
  <si>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</si>
  <si>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</si>
  <si>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</si>
  <si>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</si>
  <si>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</si>
  <si>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</si>
  <si>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</si>
  <si>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</si>
  <si>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</si>
  <si>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</si>
  <si>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</si>
  <si>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</si>
  <si>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</si>
  <si>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</si>
  <si>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</si>
  <si>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</si>
  <si>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</si>
  <si>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</si>
  <si>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</si>
  <si>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</si>
  <si>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</si>
  <si>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</si>
  <si>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</si>
  <si>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</si>
  <si>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</si>
  <si>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</si>
  <si>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</si>
  <si>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</si>
  <si>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</si>
  <si>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</si>
  <si>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</si>
  <si>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</si>
  <si>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</si>
  <si>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</si>
  <si>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</si>
  <si>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</si>
  <si>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</si>
  <si>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</si>
  <si>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</si>
  <si>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</si>
  <si>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</si>
  <si>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</si>
  <si>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</si>
  <si>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</si>
  <si>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</si>
  <si>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</si>
  <si>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</si>
  <si>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</si>
  <si>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</si>
  <si>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</si>
  <si>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</si>
  <si>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</si>
  <si>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</si>
  <si>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</si>
  <si>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</si>
  <si>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</si>
  <si>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</si>
  <si>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</si>
  <si>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</si>
  <si>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</si>
  <si>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</si>
  <si>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</si>
  <si>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</si>
  <si>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</si>
  <si>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</si>
  <si>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</si>
  <si>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</si>
  <si>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</si>
  <si>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</si>
  <si>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</si>
  <si>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</si>
  <si>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</si>
  <si>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</si>
  <si>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</si>
  <si>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</si>
  <si>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</si>
  <si>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</si>
  <si>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</si>
  <si>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</si>
  <si>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</si>
  <si>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</si>
  <si>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</si>
  <si>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</si>
  <si>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</si>
  <si>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</si>
  <si>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</si>
  <si>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</si>
  <si>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</si>
  <si>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</si>
  <si>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</si>
  <si>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</si>
  <si>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</si>
  <si>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</si>
  <si>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</si>
  <si>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</si>
  <si>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</si>
  <si>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</si>
  <si>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</si>
  <si>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</si>
  <si>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</si>
  <si>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</si>
  <si>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</si>
  <si>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</si>
  <si>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</si>
  <si>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</si>
  <si>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</si>
  <si>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</si>
  <si>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</si>
  <si>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</si>
  <si>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</si>
  <si>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</si>
  <si>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</si>
  <si>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</si>
  <si>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</si>
  <si>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</si>
  <si>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</si>
  <si>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</si>
  <si>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</si>
  <si>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</si>
  <si>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</si>
  <si>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</si>
  <si>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</si>
  <si>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</si>
  <si>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</si>
  <si>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</si>
  <si>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</si>
  <si>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</si>
  <si>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</si>
  <si>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</si>
  <si>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</si>
  <si>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</si>
  <si>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</si>
  <si>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</si>
  <si>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</si>
  <si>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</si>
  <si>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</si>
  <si>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</si>
  <si>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</si>
  <si>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</si>
  <si>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</si>
  <si>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</si>
  <si>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</si>
  <si>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</si>
  <si>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</si>
  <si>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</si>
  <si>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</si>
  <si>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</si>
  <si>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</si>
  <si>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</si>
  <si>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</si>
  <si>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</si>
  <si>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</si>
  <si>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</si>
  <si>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</si>
  <si>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</si>
  <si>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</si>
  <si>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</si>
  <si>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</si>
  <si>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</si>
  <si>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</si>
  <si>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</si>
  <si>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</si>
  <si>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</si>
  <si>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</si>
  <si>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</si>
  <si>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</si>
  <si>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</si>
  <si>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</si>
  <si>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</si>
  <si>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</si>
  <si>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</si>
  <si>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</si>
  <si>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</si>
  <si>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</si>
  <si>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</si>
  <si>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</si>
  <si>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</si>
  <si>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</si>
  <si>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</si>
  <si>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</si>
  <si>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</si>
  <si>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</si>
  <si>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</si>
  <si>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</si>
  <si>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</si>
  <si>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</si>
  <si>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</si>
  <si>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</si>
  <si>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</si>
  <si>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</si>
  <si>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</si>
  <si>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</si>
  <si>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</si>
  <si>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</si>
  <si>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</si>
  <si>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</si>
  <si>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</si>
  <si>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</si>
  <si>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</si>
  <si>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</si>
  <si>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</si>
  <si>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</si>
  <si>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</si>
  <si>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</si>
  <si>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</si>
  <si>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</si>
  <si>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</si>
  <si>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</si>
  <si>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</si>
  <si>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</si>
  <si>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</si>
  <si>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</si>
  <si>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</si>
  <si>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</si>
  <si>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</si>
  <si>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</si>
  <si>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</si>
  <si>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</si>
  <si>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</si>
  <si>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</si>
  <si>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</si>
  <si>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</si>
  <si>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</si>
  <si>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</si>
  <si>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</si>
  <si>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</si>
  <si>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</si>
  <si>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</si>
  <si>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</si>
  <si>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</si>
  <si>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</si>
  <si>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</si>
  <si>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</si>
  <si>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</si>
  <si>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</si>
  <si>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</si>
  <si>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</si>
  <si>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</si>
  <si>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</si>
  <si>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</si>
  <si>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</si>
  <si>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</si>
  <si>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</si>
  <si>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</si>
  <si>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</si>
  <si>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</si>
  <si>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</si>
  <si>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</si>
  <si>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</si>
  <si>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</si>
  <si>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</si>
  <si>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</si>
  <si>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</si>
  <si>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</si>
  <si>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</si>
  <si>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</si>
  <si>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</si>
  <si>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</si>
  <si>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</si>
  <si>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</si>
  <si>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</si>
  <si>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</si>
  <si>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</si>
  <si>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</si>
  <si>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</si>
  <si>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</si>
  <si>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</si>
  <si>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</si>
  <si>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</si>
  <si>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</si>
  <si>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</si>
  <si>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</si>
  <si>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</si>
  <si>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</si>
  <si>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</si>
  <si>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</si>
  <si>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</si>
  <si>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</si>
  <si>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</si>
  <si>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</si>
  <si>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</si>
  <si>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</si>
  <si>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</si>
  <si>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</si>
  <si>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</si>
  <si>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</si>
  <si>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</si>
  <si>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</si>
  <si>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</si>
  <si>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</si>
  <si>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</si>
  <si>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</si>
  <si>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</si>
  <si>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</si>
  <si>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</si>
  <si>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</si>
  <si>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</si>
  <si>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</si>
  <si>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</si>
  <si>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</si>
  <si>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</si>
  <si>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</si>
  <si>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</si>
  <si>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</si>
  <si>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</si>
  <si>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</si>
  <si>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</si>
  <si>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</si>
  <si>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</si>
  <si>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</si>
  <si>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</si>
  <si>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</si>
  <si>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</si>
  <si>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</si>
  <si>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</si>
  <si>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</si>
  <si>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</si>
  <si>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</si>
  <si>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</si>
  <si>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</si>
  <si>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</si>
  <si>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</si>
  <si>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</si>
  <si>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</si>
  <si>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</si>
  <si>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</si>
  <si>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</si>
  <si>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</si>
  <si>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</si>
  <si>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</si>
  <si>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</si>
  <si>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</si>
  <si>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</si>
  <si>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</si>
  <si>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</si>
  <si>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</si>
  <si>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</si>
  <si>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</si>
  <si>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</si>
  <si>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</si>
  <si>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</si>
  <si>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</si>
  <si>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</si>
  <si>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</si>
  <si>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</si>
  <si>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</si>
  <si>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</si>
  <si>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</si>
  <si>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</si>
  <si>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</si>
  <si>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</si>
  <si>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</si>
  <si>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</si>
  <si>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</si>
  <si>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</si>
  <si>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</si>
  <si>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</si>
  <si>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</si>
  <si>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</si>
  <si>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</si>
  <si>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</si>
  <si>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</si>
  <si>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</si>
  <si>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</si>
  <si>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</si>
  <si>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</si>
  <si>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</si>
  <si>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</si>
  <si>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</si>
  <si>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</si>
  <si>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</si>
  <si>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</si>
  <si>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</si>
  <si>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</si>
  <si>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</si>
  <si>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</si>
  <si>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</si>
  <si>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</si>
  <si>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</si>
  <si>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</si>
  <si>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</si>
  <si>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</si>
  <si>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</si>
  <si>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</si>
  <si>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</si>
  <si>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</si>
  <si>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</si>
  <si>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</si>
  <si>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</si>
  <si>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</si>
  <si>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</si>
  <si>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</si>
  <si>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</si>
  <si>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</si>
  <si>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</si>
  <si>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</si>
  <si>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</si>
  <si>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</si>
  <si>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</si>
  <si>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</si>
  <si>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</si>
  <si>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</si>
  <si>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</si>
  <si>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</si>
  <si>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</si>
  <si>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</si>
  <si>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</si>
  <si>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</si>
  <si>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</si>
  <si>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</si>
  <si>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</si>
  <si>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</si>
  <si>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</si>
  <si>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</si>
  <si>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</si>
  <si>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</si>
  <si>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</si>
  <si>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</si>
  <si>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</si>
  <si>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</si>
  <si>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</si>
  <si>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</si>
  <si>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</si>
  <si>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</si>
  <si>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</si>
  <si>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</si>
  <si>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</si>
  <si>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</si>
  <si>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</si>
  <si>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</si>
  <si>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</si>
  <si>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</si>
  <si>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</si>
  <si>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</si>
  <si>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</si>
  <si>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</si>
  <si>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</si>
  <si>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</si>
  <si>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</si>
  <si>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</si>
  <si>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</si>
  <si>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</si>
  <si>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</si>
  <si>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</si>
  <si>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</si>
  <si>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</si>
  <si>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</si>
  <si>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</si>
  <si>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</si>
  <si>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</si>
  <si>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</si>
  <si>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</si>
  <si>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</si>
  <si>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</si>
  <si>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</si>
  <si>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</si>
  <si>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</si>
  <si>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</si>
  <si>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</si>
  <si>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</si>
  <si>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</si>
  <si>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</si>
  <si>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</si>
  <si>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</si>
  <si>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</si>
  <si>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</si>
  <si>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</si>
  <si>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</si>
  <si>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</si>
  <si>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</si>
  <si>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</si>
  <si>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</si>
  <si>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</si>
  <si>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</si>
  <si>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</si>
  <si>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</si>
  <si>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</si>
  <si>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</si>
  <si>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</si>
  <si>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</si>
  <si>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</si>
  <si>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</si>
  <si>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</si>
  <si>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</si>
  <si>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</si>
  <si>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</si>
  <si>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</si>
  <si>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</si>
  <si>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</si>
  <si>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</si>
  <si>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</si>
  <si>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</si>
  <si>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</si>
  <si>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</si>
  <si>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</si>
  <si>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</si>
  <si>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</si>
  <si>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</si>
  <si>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</si>
  <si>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</si>
  <si>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</si>
  <si>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</si>
  <si>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</si>
  <si>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</si>
  <si>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</si>
  <si>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</si>
  <si>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</si>
  <si>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</si>
  <si>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</si>
  <si>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</si>
  <si>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</si>
  <si>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</si>
  <si>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</si>
  <si>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</si>
  <si>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</si>
  <si>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</si>
  <si>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</si>
  <si>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</si>
  <si>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</si>
  <si>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</si>
  <si>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</si>
  <si>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</si>
  <si>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</si>
  <si>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</si>
  <si>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</si>
  <si>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</si>
  <si>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</si>
  <si>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</si>
  <si>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</si>
  <si>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</si>
  <si>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</si>
  <si>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</si>
  <si>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</si>
  <si>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</si>
  <si>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</si>
  <si>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</si>
  <si>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</si>
  <si>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</si>
  <si>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</si>
  <si>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</si>
  <si>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</si>
  <si>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</si>
  <si>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</si>
  <si>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</si>
  <si>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</si>
  <si>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</si>
  <si>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</si>
  <si>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</si>
  <si>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</si>
  <si>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</si>
  <si>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</si>
  <si>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</si>
  <si>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</si>
  <si>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</si>
  <si>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</si>
  <si>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</si>
  <si>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</si>
  <si>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</si>
  <si>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</si>
  <si>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</si>
  <si>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</si>
  <si>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</si>
  <si>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</si>
  <si>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</si>
  <si>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</si>
  <si>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</si>
  <si>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</si>
  <si>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</si>
  <si>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</si>
  <si>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</si>
  <si>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</si>
  <si>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</si>
  <si>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</si>
  <si>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</si>
  <si>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</si>
  <si>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</si>
  <si>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</si>
  <si>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</si>
  <si>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</si>
  <si>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</si>
  <si>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</si>
  <si>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</si>
  <si>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</si>
  <si>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</si>
  <si>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</si>
  <si>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</si>
  <si>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</si>
  <si>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</si>
  <si>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</si>
  <si>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</si>
  <si>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</si>
  <si>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</si>
  <si>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</si>
  <si>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</si>
  <si>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</si>
  <si>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</si>
  <si>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</si>
  <si>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</si>
  <si>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</si>
  <si>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</si>
  <si>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</si>
  <si>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</si>
  <si>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</si>
  <si>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</si>
  <si>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</si>
  <si>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</si>
  <si>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</si>
  <si>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</si>
  <si>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</si>
  <si>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</si>
  <si>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</si>
  <si>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</si>
  <si>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</si>
  <si>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</si>
  <si>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</si>
  <si>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</si>
  <si>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</si>
  <si>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</si>
  <si>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</si>
  <si>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</si>
  <si>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</si>
  <si>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</si>
  <si>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</si>
  <si>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</si>
  <si>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</si>
  <si>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</si>
  <si>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</si>
  <si>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</si>
  <si>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</si>
  <si>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</si>
  <si>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</si>
  <si>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</si>
  <si>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</si>
  <si>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</si>
  <si>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</si>
  <si>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</si>
  <si>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</si>
  <si>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</si>
  <si>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</si>
  <si>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</si>
  <si>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</si>
  <si>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</si>
  <si>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</si>
  <si>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</si>
  <si>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</si>
  <si>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</si>
  <si>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</si>
  <si>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</si>
  <si>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</si>
  <si>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</si>
  <si>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</si>
  <si>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</si>
  <si>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</si>
  <si>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</si>
  <si>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</si>
  <si>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</si>
  <si>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</si>
  <si>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</si>
  <si>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</si>
  <si>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</si>
  <si>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</si>
  <si>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</si>
  <si>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</si>
  <si>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</si>
  <si>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</si>
  <si>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</si>
  <si>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</si>
  <si>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</si>
  <si>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</si>
  <si>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</si>
  <si>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</si>
  <si>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</si>
  <si>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</si>
  <si>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</si>
  <si>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</si>
  <si>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</si>
  <si>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</si>
  <si>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</si>
  <si>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</si>
  <si>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</si>
  <si>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</si>
  <si>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</si>
  <si>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</si>
  <si>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</si>
  <si>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</si>
  <si>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</si>
  <si>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</si>
  <si>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</si>
  <si>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</si>
  <si>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</si>
  <si>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</si>
  <si>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</si>
  <si>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</si>
  <si>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</si>
  <si>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</si>
  <si>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</si>
  <si>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</si>
  <si>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</si>
  <si>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</si>
  <si>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</si>
  <si>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</si>
  <si>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</si>
  <si>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</si>
  <si>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</si>
  <si>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</si>
  <si>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</si>
  <si>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</si>
  <si>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</si>
  <si>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</si>
  <si>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</si>
  <si>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</si>
  <si>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</si>
  <si>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</si>
  <si>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</si>
  <si>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</si>
  <si>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</si>
  <si>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</si>
  <si>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</si>
  <si>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</si>
  <si>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</si>
  <si>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</si>
  <si>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</si>
  <si>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</si>
  <si>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</si>
  <si>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</si>
  <si>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</si>
  <si>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</si>
  <si>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</si>
  <si>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</si>
  <si>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</si>
  <si>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</si>
  <si>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</si>
  <si>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</si>
  <si>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</si>
  <si>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</si>
  <si>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</si>
  <si>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</si>
  <si>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</si>
  <si>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</si>
  <si>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</si>
  <si>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</si>
  <si>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</si>
  <si>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</si>
  <si>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</si>
  <si>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</si>
  <si>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</si>
  <si>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</si>
  <si>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</si>
  <si>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</si>
  <si>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</si>
  <si>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</si>
  <si>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</si>
  <si>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</si>
  <si>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</si>
  <si>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</si>
  <si>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</si>
  <si>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</si>
  <si>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</si>
  <si>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</si>
  <si>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</si>
  <si>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</si>
  <si>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</si>
  <si>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</si>
  <si>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</si>
  <si>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</si>
  <si>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</si>
  <si>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</si>
  <si>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</si>
  <si>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</si>
  <si>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</si>
  <si>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</si>
  <si>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</si>
  <si>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</si>
  <si>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</si>
  <si>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</si>
  <si>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</si>
  <si>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</si>
  <si>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</si>
  <si>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</si>
  <si>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</si>
  <si>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</si>
  <si>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</si>
  <si>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</si>
  <si>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</si>
  <si>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</si>
  <si>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</si>
  <si>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</si>
  <si>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</si>
  <si>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</si>
  <si>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</si>
  <si>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</si>
  <si>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</si>
  <si>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</si>
  <si>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</si>
  <si>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</si>
  <si>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</si>
  <si>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</si>
  <si>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</si>
  <si>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</si>
  <si>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</si>
  <si>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</si>
  <si>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</si>
  <si>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</si>
  <si>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</si>
  <si>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</si>
  <si>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</si>
  <si>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</si>
  <si>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</si>
  <si>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</si>
  <si>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</si>
  <si>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</si>
  <si>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</si>
  <si>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</si>
  <si>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</si>
  <si>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</si>
  <si>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</si>
  <si>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</si>
  <si>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</si>
  <si>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</si>
  <si>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</si>
  <si>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</si>
  <si>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</si>
  <si>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</si>
  <si>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</si>
  <si>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</si>
  <si>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</si>
  <si>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</si>
  <si>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</si>
  <si>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</si>
  <si>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</si>
  <si>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</si>
  <si>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</si>
  <si>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</si>
  <si>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</si>
  <si>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</si>
  <si>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</si>
  <si>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</si>
  <si>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</si>
  <si>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</si>
  <si>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</si>
  <si>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</si>
  <si>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</si>
  <si>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</si>
  <si>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</si>
  <si>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</si>
  <si>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</si>
  <si>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</si>
  <si>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</si>
  <si>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</si>
  <si>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</si>
  <si>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</si>
  <si>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</si>
  <si>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</si>
  <si>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</si>
  <si>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</si>
  <si>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</si>
  <si>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</si>
  <si>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</si>
  <si>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</si>
  <si>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</si>
  <si>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</si>
  <si>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</si>
  <si>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</si>
  <si>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</si>
  <si>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</si>
  <si>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</si>
  <si>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</si>
  <si>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</si>
  <si>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</si>
  <si>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</si>
  <si>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</si>
  <si>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</si>
  <si>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</si>
  <si>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</si>
  <si>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</si>
  <si>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</si>
  <si>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</si>
  <si>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</si>
  <si>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</si>
  <si>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</si>
  <si>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</si>
  <si>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</si>
  <si>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</si>
  <si>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</si>
  <si>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</si>
  <si>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</si>
  <si>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</si>
  <si>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</si>
  <si>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</si>
  <si>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</si>
  <si>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</si>
  <si>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</si>
  <si>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</si>
  <si>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</si>
  <si>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</si>
  <si>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</si>
  <si>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</si>
  <si>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</si>
  <si>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</si>
  <si>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</si>
  <si>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</si>
  <si>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</si>
  <si>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</si>
  <si>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</si>
  <si>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</si>
  <si>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</si>
  <si>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</si>
  <si>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</si>
  <si>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</si>
  <si>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</si>
  <si>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</si>
  <si>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</si>
  <si>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</si>
  <si>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</si>
  <si>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</si>
  <si>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</si>
  <si>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</si>
  <si>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</si>
  <si>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</si>
  <si>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</si>
  <si>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</si>
  <si>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</si>
  <si>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</si>
  <si>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</si>
  <si>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</si>
  <si>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</si>
  <si>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</si>
  <si>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</si>
  <si>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</si>
  <si>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</si>
  <si>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</si>
  <si>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</si>
  <si>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</si>
  <si>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</si>
  <si>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</si>
  <si>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</si>
  <si>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</si>
  <si>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</si>
  <si>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</si>
  <si>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</si>
  <si>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</si>
  <si>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</si>
  <si>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</si>
  <si>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</si>
  <si>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</si>
  <si>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</si>
  <si>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</si>
  <si>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</si>
  <si>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</si>
  <si>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</si>
  <si>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</si>
  <si>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</si>
  <si>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</si>
  <si>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</si>
  <si>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</si>
  <si>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</si>
  <si>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</si>
  <si>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</si>
  <si>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</si>
  <si>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</si>
  <si>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</si>
  <si>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</si>
  <si>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</si>
  <si>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</si>
  <si>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</si>
  <si>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</si>
  <si>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</si>
  <si>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</si>
  <si>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</si>
  <si>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</si>
  <si>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</si>
  <si>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</si>
  <si>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</si>
  <si>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</si>
  <si>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</si>
  <si>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</si>
  <si>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</si>
  <si>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</si>
  <si>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</si>
  <si>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</si>
  <si>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</si>
  <si>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</si>
  <si>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</si>
  <si>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</si>
  <si>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</si>
  <si>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</si>
  <si>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</si>
  <si>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</si>
  <si>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</si>
  <si>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</si>
  <si>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</si>
  <si>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</si>
  <si>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</si>
  <si>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</si>
  <si>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</si>
  <si>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</si>
  <si>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</si>
  <si>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</si>
  <si>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</si>
  <si>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</si>
  <si>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</si>
  <si>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</si>
  <si>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</si>
  <si>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</si>
  <si>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</si>
  <si>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</si>
  <si>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</si>
  <si>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</si>
  <si>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</si>
  <si>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</si>
  <si>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</si>
  <si>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</si>
  <si>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</si>
  <si>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</si>
  <si>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</si>
  <si>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</si>
  <si>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</si>
  <si>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</si>
  <si>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</si>
  <si>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</si>
  <si>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</si>
  <si>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</si>
  <si>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</si>
  <si>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</si>
  <si>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</si>
  <si>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</si>
  <si>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</si>
  <si>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</si>
  <si>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</si>
  <si>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</si>
  <si>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</si>
  <si>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</si>
  <si>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</si>
  <si>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</si>
  <si>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</si>
  <si>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</si>
  <si>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</si>
  <si>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</si>
  <si>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</si>
  <si>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</si>
  <si>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</si>
  <si>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</si>
  <si>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</si>
  <si>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</si>
  <si>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</si>
  <si>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</si>
  <si>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</si>
  <si>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</si>
  <si>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</si>
  <si>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</si>
  <si>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</si>
  <si>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</si>
  <si>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</si>
  <si>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</si>
  <si>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</si>
  <si>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</si>
  <si>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</si>
  <si>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</si>
  <si>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</si>
  <si>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</si>
  <si>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</si>
  <si>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</si>
  <si>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</si>
  <si>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</si>
  <si>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</si>
  <si>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</si>
  <si>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</si>
  <si>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</si>
  <si>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</si>
  <si>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</si>
  <si>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</si>
  <si>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</si>
  <si>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</si>
  <si>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</si>
  <si>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</si>
  <si>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</si>
  <si>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</si>
  <si>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</si>
  <si>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</si>
  <si>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</si>
  <si>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</si>
  <si>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</si>
  <si>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</si>
  <si>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</si>
  <si>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</si>
  <si>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</si>
  <si>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</si>
  <si>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</si>
  <si>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</si>
  <si>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</si>
  <si>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</si>
  <si>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</si>
  <si>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</si>
  <si>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</si>
  <si>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</si>
  <si>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</si>
  <si>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</si>
  <si>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</si>
  <si>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</si>
  <si>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</si>
  <si>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</si>
  <si>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</si>
  <si>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</si>
  <si>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</si>
  <si>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</si>
  <si>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</si>
  <si>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</si>
  <si>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</si>
  <si>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</si>
  <si>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</si>
  <si>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</si>
  <si>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</si>
  <si>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</si>
  <si>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</si>
  <si>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</si>
  <si>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</si>
  <si>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</si>
  <si>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</si>
  <si>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</si>
  <si>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</si>
  <si>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</si>
  <si>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</si>
  <si>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</si>
  <si>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</si>
  <si>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</si>
  <si>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</si>
  <si>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</si>
  <si>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</si>
  <si>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</si>
  <si>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</si>
  <si>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</si>
  <si>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</si>
  <si>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</si>
  <si>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</si>
  <si>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</si>
  <si>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</si>
  <si>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</si>
  <si>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</si>
  <si>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</si>
  <si>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</si>
  <si>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</si>
  <si>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</si>
  <si>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</si>
  <si>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</si>
  <si>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</si>
  <si>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</si>
  <si>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</si>
  <si>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</si>
  <si>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</si>
  <si>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</si>
  <si>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</si>
  <si>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</si>
  <si>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</si>
  <si>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</si>
  <si>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</si>
  <si>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</si>
  <si>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</si>
  <si>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</si>
  <si>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</si>
  <si>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</si>
  <si>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</si>
  <si>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</si>
  <si>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</si>
  <si>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</si>
  <si>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</si>
  <si>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</si>
  <si>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</si>
  <si>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</si>
  <si>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</si>
  <si>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</si>
  <si>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</si>
  <si>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</si>
  <si>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</si>
  <si>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</si>
  <si>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</si>
  <si>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</si>
  <si>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</si>
  <si>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</si>
  <si>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</si>
  <si>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</si>
  <si>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</si>
  <si>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</si>
  <si>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</si>
  <si>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</si>
  <si>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</si>
  <si>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</si>
  <si>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</si>
  <si>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</si>
  <si>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</si>
  <si>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</si>
  <si>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</si>
  <si>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</si>
  <si>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</si>
  <si>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</si>
  <si>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</si>
  <si>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</si>
  <si>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</si>
  <si>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</si>
  <si>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</si>
  <si>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</si>
  <si>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</si>
  <si>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</si>
  <si>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</si>
  <si>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</si>
  <si>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</si>
  <si>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</si>
  <si>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</si>
  <si>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</si>
  <si>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</si>
  <si>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</si>
  <si>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</si>
  <si>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</si>
  <si>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</si>
  <si>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</si>
  <si>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</si>
  <si>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</si>
  <si>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</si>
  <si>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</si>
  <si>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</si>
  <si>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</si>
  <si>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</si>
  <si>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</si>
  <si>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</si>
  <si>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</si>
  <si>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</si>
  <si>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</si>
  <si>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</si>
  <si>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</si>
  <si>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</si>
  <si>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</si>
  <si>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</si>
  <si>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</si>
  <si>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</si>
  <si>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</si>
  <si>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</si>
  <si>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</si>
  <si>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</si>
  <si>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</si>
  <si>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</si>
  <si>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</si>
  <si>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</si>
  <si>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</si>
  <si>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</si>
  <si>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</si>
  <si>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</si>
  <si>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</si>
  <si>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</si>
  <si>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</si>
  <si>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</si>
  <si>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</si>
  <si>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</si>
  <si>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</si>
  <si>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</si>
  <si>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</si>
  <si>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</si>
  <si>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</si>
  <si>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</si>
  <si>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</si>
  <si>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</si>
  <si>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</si>
  <si>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</si>
  <si>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</si>
  <si>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</si>
  <si>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</si>
  <si>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</si>
  <si>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</si>
  <si>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</si>
  <si>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</si>
  <si>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</si>
  <si>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</si>
  <si>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</si>
  <si>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</si>
  <si>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</si>
  <si>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</si>
  <si>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</si>
  <si>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</si>
  <si>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</si>
  <si>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</si>
  <si>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</si>
  <si>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</si>
  <si>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</si>
  <si>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</si>
  <si>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</si>
  <si>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</si>
  <si>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</si>
  <si>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</si>
  <si>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</si>
  <si>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</si>
  <si>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</si>
  <si>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</si>
  <si>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</si>
  <si>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</si>
  <si>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</si>
  <si>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</si>
  <si>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</si>
  <si>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</si>
  <si>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</si>
  <si>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</si>
  <si>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</si>
  <si>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</si>
  <si>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</si>
  <si>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</si>
  <si>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</si>
  <si>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</si>
  <si>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</si>
  <si>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</si>
  <si>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</si>
  <si>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</si>
  <si>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</si>
  <si>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</si>
  <si>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</si>
  <si>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</si>
  <si>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</si>
  <si>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</si>
  <si>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</si>
  <si>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</si>
  <si>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</si>
  <si>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</si>
  <si>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</si>
  <si>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</si>
  <si>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</si>
  <si>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</si>
  <si>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</si>
  <si>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</si>
  <si>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</si>
  <si>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</si>
  <si>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</si>
  <si>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</si>
  <si>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</si>
  <si>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</si>
  <si>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</si>
  <si>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</si>
  <si>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</si>
  <si>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</si>
  <si>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</si>
  <si>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</si>
  <si>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</si>
  <si>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</si>
  <si>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</si>
  <si>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</si>
  <si>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</si>
  <si>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</si>
  <si>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</si>
  <si>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</si>
  <si>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</si>
  <si>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</si>
  <si>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</si>
  <si>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</si>
  <si>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</si>
  <si>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</si>
  <si>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</si>
  <si>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</si>
  <si>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</si>
  <si>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</si>
  <si>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</si>
  <si>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</si>
  <si>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</si>
  <si>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</si>
  <si>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</si>
  <si>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</si>
  <si>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</si>
  <si>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</si>
  <si>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</si>
  <si>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</si>
  <si>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</si>
  <si>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</si>
  <si>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</si>
  <si>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</si>
  <si>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</si>
  <si>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</si>
  <si>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</si>
  <si>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</si>
  <si>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</si>
  <si>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</si>
  <si>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</si>
  <si>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</si>
  <si>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</si>
  <si>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</si>
  <si>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</si>
  <si>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</si>
  <si>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</si>
  <si>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</si>
  <si>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</si>
  <si>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</si>
  <si>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</si>
  <si>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</si>
  <si>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</si>
  <si>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</si>
  <si>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</si>
  <si>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</si>
  <si>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</si>
  <si>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</si>
  <si>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</si>
  <si>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</si>
  <si>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</si>
  <si>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</si>
  <si>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</si>
  <si>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</si>
  <si>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</si>
  <si>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</si>
  <si>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</si>
  <si>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</si>
  <si>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</si>
  <si>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</si>
  <si>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</si>
  <si>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</si>
  <si>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</si>
  <si>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</si>
  <si>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</si>
  <si>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</si>
  <si>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</si>
  <si>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</si>
  <si>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</si>
  <si>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</si>
  <si>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</si>
  <si>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</si>
  <si>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</si>
  <si>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</si>
  <si>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</si>
  <si>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</si>
  <si>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</si>
  <si>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</si>
  <si>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</si>
  <si>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</si>
  <si>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</si>
  <si>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</si>
  <si>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</si>
  <si>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</si>
  <si>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</si>
  <si>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</si>
  <si>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</si>
  <si>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</si>
  <si>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</si>
  <si>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</si>
  <si>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</si>
  <si>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</si>
  <si>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</si>
  <si>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</si>
  <si>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</si>
  <si>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</si>
  <si>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</si>
  <si>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</si>
  <si>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</si>
  <si>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</si>
  <si>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</si>
  <si>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</si>
  <si>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</si>
  <si>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</si>
  <si>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</si>
  <si>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</si>
  <si>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</si>
  <si>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</si>
  <si>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</si>
  <si>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</si>
  <si>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</si>
  <si>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</si>
  <si>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</si>
  <si>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</si>
  <si>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</si>
  <si>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</si>
  <si>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</si>
  <si>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</si>
  <si>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</si>
  <si>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</si>
  <si>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</si>
  <si>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</si>
  <si>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</si>
  <si>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</si>
  <si>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</si>
  <si>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</si>
  <si>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</si>
  <si>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</si>
  <si>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</si>
  <si>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</si>
  <si>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</si>
  <si>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</si>
  <si>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</si>
  <si>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</si>
  <si>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</si>
  <si>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</si>
  <si>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</si>
  <si>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</si>
  <si>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</si>
  <si>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</si>
  <si>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</si>
  <si>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</si>
  <si>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</si>
  <si>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</si>
  <si>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</si>
  <si>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</si>
  <si>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</si>
  <si>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</si>
  <si>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</si>
  <si>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</si>
  <si>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</si>
  <si>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</si>
  <si>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</si>
  <si>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</si>
  <si>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</si>
  <si>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</si>
  <si>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</si>
  <si>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</si>
  <si>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</si>
  <si>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</si>
  <si>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</si>
  <si>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</si>
  <si>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</si>
  <si>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</si>
  <si>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</si>
  <si>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</si>
  <si>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</si>
  <si>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</si>
  <si>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</si>
  <si>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</si>
  <si>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</si>
  <si>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</si>
  <si>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</si>
  <si>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</si>
  <si>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</si>
  <si>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</si>
  <si>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</si>
  <si>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</si>
  <si>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</si>
  <si>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</si>
  <si>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</si>
  <si>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</si>
  <si>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</si>
  <si>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</si>
  <si>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</si>
  <si>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</si>
  <si>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</si>
  <si>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</si>
  <si>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</si>
  <si>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</si>
  <si>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</si>
  <si>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</si>
  <si>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</si>
  <si>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</si>
  <si>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</si>
  <si>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</si>
  <si>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</si>
  <si>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</si>
  <si>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</si>
  <si>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</si>
  <si>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</si>
  <si>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</si>
  <si>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</si>
  <si>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</si>
  <si>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</si>
  <si>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</si>
  <si>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</si>
  <si>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</si>
  <si>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</si>
  <si>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</si>
  <si>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</si>
  <si>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</si>
  <si>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</si>
  <si>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</si>
  <si>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</si>
  <si>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</si>
  <si>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</si>
  <si>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</si>
  <si>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</si>
  <si>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</si>
  <si>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</si>
  <si>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</si>
  <si>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</si>
  <si>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</si>
  <si>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</si>
  <si>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</si>
  <si>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</si>
  <si>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</si>
  <si>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</si>
  <si>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</si>
  <si>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</si>
  <si>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</si>
  <si>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</si>
  <si>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</si>
  <si>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</si>
  <si>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</si>
  <si>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</si>
  <si>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</si>
  <si>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</si>
  <si>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</si>
  <si>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</si>
  <si>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</si>
  <si>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</si>
  <si>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</si>
  <si>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</si>
  <si>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</si>
  <si>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</si>
  <si>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</si>
  <si>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</si>
  <si>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</si>
  <si>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</si>
  <si>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</si>
  <si>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</si>
  <si>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</si>
  <si>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</si>
  <si>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</si>
  <si>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</si>
  <si>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</si>
  <si>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</si>
  <si>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</si>
  <si>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</si>
  <si>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</si>
  <si>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</si>
  <si>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</si>
  <si>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</si>
  <si>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</si>
  <si>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</si>
  <si>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</si>
  <si>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</si>
  <si>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</si>
  <si>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</si>
  <si>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</si>
  <si>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</si>
  <si>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</si>
  <si>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</si>
  <si>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</si>
  <si>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</si>
  <si>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</si>
  <si>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</si>
  <si>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</si>
  <si>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</si>
  <si>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</si>
  <si>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</si>
  <si>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</si>
  <si>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</si>
  <si>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</si>
  <si>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</si>
  <si>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</si>
  <si>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</si>
  <si>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</si>
  <si>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</si>
  <si>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</si>
  <si>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</si>
  <si>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</si>
  <si>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</si>
  <si>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</si>
  <si>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</si>
  <si>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</si>
  <si>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</si>
  <si>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</si>
  <si>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</si>
  <si>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</si>
  <si>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</si>
  <si>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</si>
  <si>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</si>
  <si>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</si>
  <si>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</si>
  <si>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</si>
  <si>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</si>
  <si>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</si>
  <si>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</si>
  <si>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</si>
  <si>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</si>
  <si>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</si>
  <si>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</si>
  <si>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</si>
  <si>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</si>
  <si>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</si>
  <si>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</si>
  <si>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</si>
  <si>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</si>
  <si>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</si>
  <si>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</si>
  <si>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</si>
  <si>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</si>
  <si>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</si>
  <si>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</si>
  <si>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</si>
  <si>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</si>
  <si>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</si>
  <si>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</si>
  <si>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</si>
  <si>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</si>
  <si>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</si>
  <si>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</si>
  <si>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</si>
  <si>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</si>
  <si>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</si>
  <si>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</si>
  <si>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</si>
  <si>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</si>
  <si>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</si>
  <si>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</si>
  <si>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</si>
  <si>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</si>
  <si>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</si>
  <si>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</si>
  <si>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</si>
  <si>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</si>
  <si>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</si>
  <si>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</si>
  <si>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</si>
  <si>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</si>
  <si>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</si>
  <si>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</si>
  <si>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</si>
  <si>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</si>
  <si>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</si>
  <si>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</si>
  <si>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</si>
  <si>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</si>
  <si>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</si>
  <si>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</si>
  <si>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</si>
  <si>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</si>
  <si>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</si>
  <si>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</si>
  <si>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</si>
  <si>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</si>
  <si>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</si>
  <si>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</si>
  <si>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</si>
  <si>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</si>
  <si>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</si>
  <si>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</si>
  <si>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</si>
  <si>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</si>
  <si>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</si>
  <si>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</si>
  <si>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</si>
  <si>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</si>
  <si>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</si>
  <si>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</si>
  <si>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</si>
  <si>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</si>
  <si>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</si>
  <si>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</si>
  <si>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</si>
  <si>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</si>
  <si>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</si>
  <si>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</si>
  <si>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</si>
  <si>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</si>
  <si>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</si>
  <si>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</si>
  <si>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</si>
  <si>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</si>
  <si>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</si>
  <si>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</si>
  <si>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</si>
  <si>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</si>
  <si>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</si>
  <si>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</si>
  <si>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</si>
  <si>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</si>
  <si>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</si>
  <si>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</si>
  <si>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</si>
  <si>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</si>
  <si>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</si>
  <si>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</si>
  <si>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</si>
  <si>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</si>
  <si>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</si>
  <si>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</si>
  <si>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</si>
  <si>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</si>
  <si>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</si>
  <si>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</si>
  <si>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</si>
  <si>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</si>
  <si>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</si>
  <si>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</si>
  <si>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</si>
  <si>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</si>
  <si>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</si>
  <si>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</si>
  <si>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</si>
  <si>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</si>
  <si>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</si>
  <si>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</si>
  <si>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</si>
  <si>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</si>
  <si>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</si>
  <si>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</si>
  <si>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</si>
  <si>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</si>
  <si>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</si>
  <si>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</si>
  <si>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</si>
  <si>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</si>
  <si>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</si>
  <si>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</si>
  <si>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</si>
  <si>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</si>
  <si>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</si>
  <si>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</si>
  <si>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</si>
  <si>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</si>
  <si>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</si>
  <si>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</si>
  <si>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</si>
  <si>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</si>
  <si>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</si>
  <si>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</si>
  <si>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</si>
  <si>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</si>
  <si>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</si>
  <si>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</si>
  <si>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</si>
  <si>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</si>
  <si>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</si>
  <si>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</si>
  <si>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</si>
  <si>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</si>
  <si>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</si>
  <si>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</si>
  <si>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</si>
  <si>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</si>
  <si>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</si>
  <si>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</si>
  <si>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</si>
  <si>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</si>
  <si>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</si>
  <si>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</si>
  <si>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</si>
  <si>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</si>
  <si>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</si>
  <si>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</si>
  <si>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</si>
  <si>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</si>
  <si>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</si>
  <si>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</si>
  <si>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</si>
  <si>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</si>
  <si>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</si>
  <si>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</si>
  <si>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</si>
  <si>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</si>
  <si>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</si>
  <si>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</si>
  <si>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</si>
  <si>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</si>
  <si>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</si>
  <si>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</si>
  <si>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</si>
  <si>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</si>
  <si>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</si>
  <si>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</si>
  <si>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</si>
  <si>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</si>
  <si>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</si>
  <si>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</si>
  <si>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</si>
  <si>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</si>
  <si>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</si>
  <si>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</si>
  <si>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</si>
  <si>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</si>
  <si>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</si>
  <si>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</si>
  <si>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</si>
  <si>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</si>
  <si>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</si>
  <si>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</si>
  <si>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</si>
  <si>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</si>
  <si>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</si>
  <si>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</si>
  <si>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</si>
  <si>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</si>
  <si>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</si>
  <si>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</si>
  <si>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</si>
  <si>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</si>
  <si>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</si>
  <si>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</si>
  <si>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</si>
  <si>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</si>
  <si>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</si>
  <si>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</si>
  <si>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</si>
  <si>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</si>
  <si>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</si>
  <si>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</si>
  <si>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</si>
  <si>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</si>
  <si>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</si>
  <si>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</si>
  <si>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</si>
  <si>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</si>
  <si>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</si>
  <si>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</si>
  <si>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</si>
  <si>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</si>
  <si>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</si>
  <si>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</si>
  <si>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</si>
  <si>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</si>
  <si>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</si>
  <si>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</si>
  <si>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</si>
  <si>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</si>
  <si>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</si>
  <si>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</si>
  <si>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</si>
  <si>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</si>
  <si>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</si>
  <si>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</si>
  <si>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</si>
  <si>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</si>
  <si>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</si>
  <si>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</si>
  <si>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</si>
  <si>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</si>
  <si>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</si>
  <si>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</si>
  <si>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</si>
  <si>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</si>
  <si>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</si>
  <si>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</si>
  <si>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</si>
  <si>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</si>
  <si>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</si>
  <si>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</si>
  <si>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</si>
  <si>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</si>
  <si>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</si>
  <si>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</si>
  <si>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</si>
  <si>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</si>
  <si>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</si>
  <si>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</si>
  <si>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</si>
  <si>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</si>
  <si>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</si>
  <si>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</si>
  <si>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</si>
  <si>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</si>
  <si>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</si>
  <si>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</si>
  <si>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</si>
  <si>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</si>
  <si>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</si>
  <si>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</si>
  <si>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</si>
  <si>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</si>
  <si>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</si>
  <si>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</si>
  <si>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</si>
  <si>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</si>
  <si>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</si>
  <si>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</si>
  <si>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</si>
  <si>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</si>
  <si>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</si>
  <si>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</si>
  <si>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</si>
  <si>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</si>
  <si>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</si>
  <si>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</si>
  <si>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</si>
  <si>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</si>
  <si>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</si>
  <si>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</si>
  <si>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</si>
  <si>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</si>
  <si>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</si>
  <si>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</si>
  <si>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</si>
  <si>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</si>
  <si>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</si>
  <si>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</si>
  <si>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</si>
  <si>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</si>
  <si>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</si>
  <si>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</si>
  <si>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</si>
  <si>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</si>
  <si>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</si>
  <si>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</si>
  <si>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</si>
  <si>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</si>
  <si>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</si>
  <si>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</si>
  <si>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</si>
  <si>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</si>
  <si>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</si>
  <si>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</si>
  <si>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</si>
  <si>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</si>
  <si>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</si>
  <si>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</si>
  <si>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</si>
  <si>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</si>
  <si>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</si>
  <si>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</si>
  <si>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</si>
  <si>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</si>
  <si>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</si>
  <si>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</si>
  <si>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</si>
  <si>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</si>
  <si>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</si>
  <si>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</si>
  <si>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</si>
  <si>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</si>
  <si>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</si>
  <si>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</si>
  <si>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</si>
  <si>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</si>
  <si>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</si>
  <si>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</si>
  <si>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</si>
  <si>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</si>
  <si>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</si>
  <si>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</si>
  <si>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</si>
  <si>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</si>
  <si>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</si>
  <si>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</si>
  <si>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</si>
  <si>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</si>
  <si>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</si>
  <si>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</si>
  <si>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</si>
  <si>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</si>
  <si>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</si>
  <si>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</si>
  <si>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</si>
  <si>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</si>
  <si>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</si>
  <si>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</si>
  <si>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</si>
  <si>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</si>
  <si>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</si>
  <si>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</si>
  <si>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</si>
  <si>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</si>
  <si>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</si>
  <si>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</si>
  <si>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</si>
  <si>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</si>
  <si>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</si>
  <si>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</si>
  <si>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</si>
  <si>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</si>
  <si>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</si>
  <si>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</si>
  <si>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</si>
  <si>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</si>
  <si>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</si>
  <si>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</si>
  <si>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</si>
  <si>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</si>
  <si>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</si>
  <si>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</si>
  <si>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</si>
  <si>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</si>
  <si>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</si>
  <si>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</si>
  <si>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</si>
  <si>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</si>
  <si>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</si>
  <si>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</si>
  <si>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</si>
  <si>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</si>
  <si>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</si>
  <si>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</si>
  <si>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</si>
  <si>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</si>
  <si>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</si>
  <si>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</si>
  <si>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</si>
  <si>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</si>
  <si>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</si>
  <si>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</si>
  <si>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</si>
  <si>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</si>
  <si>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</si>
  <si>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</si>
  <si>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</si>
  <si>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</si>
  <si>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</si>
  <si>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</si>
  <si>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</si>
  <si>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</si>
  <si>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</si>
  <si>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</si>
  <si>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</si>
  <si>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</si>
  <si>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</si>
  <si>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</si>
  <si>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</si>
  <si>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</si>
  <si>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</si>
  <si>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</si>
  <si>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</si>
  <si>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</si>
  <si>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</si>
  <si>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</si>
  <si>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</si>
  <si>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</si>
  <si>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</si>
  <si>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</si>
  <si>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</si>
  <si>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</si>
  <si>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</si>
  <si>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</si>
  <si>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</si>
  <si>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</si>
  <si>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</si>
  <si>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</si>
  <si>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</si>
  <si>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</si>
  <si>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</si>
  <si>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</si>
  <si>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</si>
  <si>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</si>
  <si>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</si>
  <si>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</si>
  <si>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</si>
  <si>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</si>
  <si>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</si>
  <si>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</si>
  <si>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</si>
  <si>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</si>
  <si>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</si>
  <si>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</si>
  <si>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</si>
  <si>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</si>
  <si>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</si>
  <si>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</si>
  <si>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</si>
  <si>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</si>
  <si>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</si>
  <si>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</si>
  <si>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</si>
  <si>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</si>
  <si>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</si>
  <si>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</si>
  <si>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</si>
  <si>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</si>
  <si>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</si>
  <si>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</si>
  <si>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</si>
  <si>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</si>
  <si>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</si>
  <si>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</si>
  <si>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</si>
  <si>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</si>
  <si>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</si>
  <si>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</si>
  <si>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</si>
  <si>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</si>
  <si>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</si>
  <si>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</si>
  <si>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</si>
  <si>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</si>
  <si>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</si>
  <si>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</si>
  <si>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</si>
  <si>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</si>
  <si>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</si>
  <si>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</si>
  <si>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</si>
  <si>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</si>
  <si>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</si>
  <si>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</si>
  <si>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</si>
  <si>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</si>
  <si>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</si>
  <si>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</si>
  <si>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</si>
  <si>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</si>
  <si>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</si>
  <si>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</si>
  <si>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</si>
  <si>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</si>
  <si>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</si>
  <si>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</si>
  <si>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</si>
  <si>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</si>
  <si>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</si>
  <si>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</si>
  <si>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</si>
  <si>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</si>
  <si>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</si>
  <si>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</si>
  <si>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</si>
  <si>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</si>
  <si>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</si>
  <si>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</si>
  <si>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</si>
  <si>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</si>
  <si>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</si>
  <si>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</si>
  <si>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</si>
  <si>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</si>
  <si>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</si>
  <si>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</si>
  <si>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</si>
  <si>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</si>
  <si>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</si>
  <si>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</si>
  <si>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</si>
  <si>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</si>
  <si>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</si>
  <si>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</si>
  <si>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</si>
  <si>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</si>
  <si>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</si>
  <si>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</si>
  <si>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</si>
  <si>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</si>
  <si>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</si>
  <si>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</si>
  <si>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</si>
  <si>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</si>
  <si>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</si>
  <si>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</si>
  <si>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</si>
  <si>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</si>
  <si>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</si>
  <si>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</si>
  <si>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</si>
  <si>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</si>
  <si>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</si>
  <si>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</si>
  <si>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</si>
  <si>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</si>
  <si>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</si>
  <si>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</si>
  <si>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</si>
  <si>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</si>
  <si>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</si>
  <si>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</si>
  <si>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</si>
  <si>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</si>
  <si>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</si>
  <si>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</si>
  <si>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</si>
  <si>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</si>
  <si>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</si>
  <si>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</si>
  <si>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</si>
  <si>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</si>
  <si>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</si>
  <si>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</si>
  <si>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</si>
  <si>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</si>
  <si>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</si>
  <si>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</si>
  <si>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</si>
  <si>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</si>
  <si>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</si>
  <si>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</si>
  <si>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</si>
  <si>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</si>
  <si>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</si>
  <si>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</si>
  <si>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</si>
  <si>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</si>
  <si>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</si>
  <si>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</si>
  <si>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</si>
  <si>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</si>
  <si>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</si>
  <si>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</si>
  <si>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</si>
  <si>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</si>
  <si>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</si>
  <si>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</si>
  <si>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</si>
  <si>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</si>
  <si>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</si>
  <si>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</si>
  <si>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</si>
  <si>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</si>
  <si>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</si>
  <si>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</si>
  <si>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</si>
  <si>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</si>
  <si>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</si>
  <si>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</si>
  <si>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</si>
  <si>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</si>
  <si>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</si>
  <si>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</si>
  <si>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</si>
  <si>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</si>
  <si>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</si>
  <si>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</si>
  <si>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</si>
  <si>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</si>
  <si>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</si>
  <si>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</si>
  <si>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</si>
  <si>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</si>
  <si>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</si>
  <si>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</si>
  <si>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</si>
  <si>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</si>
  <si>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</si>
  <si>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</si>
  <si>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</si>
  <si>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</si>
  <si>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</si>
  <si>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</si>
  <si>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</si>
  <si>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</si>
  <si>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</si>
  <si>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</si>
  <si>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</si>
  <si>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</si>
  <si>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</si>
  <si>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</si>
  <si>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</si>
  <si>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</si>
  <si>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</si>
  <si>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</si>
  <si>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</si>
  <si>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</si>
  <si>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</si>
  <si>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</si>
  <si>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</si>
  <si>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</si>
  <si>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</si>
  <si>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</si>
  <si>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</si>
  <si>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</si>
  <si>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</si>
  <si>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</si>
  <si>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</si>
  <si>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</si>
  <si>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</si>
  <si>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</si>
  <si>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</si>
  <si>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</si>
  <si>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</si>
  <si>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</si>
  <si>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</si>
  <si>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</si>
  <si>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</si>
  <si>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</si>
  <si>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</si>
  <si>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</si>
  <si>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</si>
  <si>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</si>
  <si>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</si>
  <si>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</si>
  <si>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</si>
  <si>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</si>
  <si>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</si>
  <si>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</si>
  <si>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</si>
  <si>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</si>
  <si>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</si>
  <si>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</si>
  <si>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</si>
  <si>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</si>
  <si>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</si>
  <si>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</si>
  <si>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</si>
  <si>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</si>
  <si>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</si>
  <si>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</si>
  <si>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</si>
  <si>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</si>
  <si>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</si>
  <si>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</si>
  <si>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</si>
  <si>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</si>
  <si>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</si>
  <si>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</si>
  <si>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</si>
  <si>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</si>
  <si>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</si>
  <si>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</si>
  <si>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</si>
  <si>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</si>
  <si>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</si>
  <si>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</si>
  <si>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</si>
  <si>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</si>
  <si>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</si>
  <si>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</si>
  <si>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</si>
  <si>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</si>
  <si>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</si>
  <si>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</si>
  <si>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</si>
  <si>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</si>
  <si>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</si>
  <si>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</si>
  <si>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</si>
  <si>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</si>
  <si>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</si>
  <si>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</si>
  <si>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</si>
  <si>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</si>
  <si>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</si>
  <si>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</si>
  <si>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</si>
  <si>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</si>
  <si>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</si>
  <si>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</si>
  <si>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</si>
  <si>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</si>
  <si>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</si>
  <si>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</si>
  <si>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</si>
  <si>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</si>
  <si>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</si>
  <si>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</si>
  <si>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</si>
  <si>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</si>
  <si>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</si>
  <si>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</si>
  <si>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</si>
  <si>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</si>
  <si>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</si>
  <si>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</si>
  <si>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</si>
  <si>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</si>
  <si>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</si>
  <si>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</si>
  <si>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</si>
  <si>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</si>
  <si>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</si>
  <si>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</si>
  <si>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</si>
  <si>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</si>
  <si>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</si>
  <si>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</si>
  <si>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</si>
  <si>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</si>
  <si>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</si>
  <si>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</si>
  <si>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</si>
  <si>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</si>
  <si>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</si>
  <si>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</si>
  <si>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</si>
  <si>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</si>
  <si>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</si>
  <si>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</si>
  <si>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</si>
  <si>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</si>
  <si>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</si>
  <si>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</si>
  <si>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</si>
  <si>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</si>
  <si>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</si>
  <si>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</si>
  <si>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</si>
  <si>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</si>
  <si>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</si>
  <si>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</si>
  <si>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</si>
  <si>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</si>
  <si>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</si>
  <si>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</si>
  <si>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</si>
  <si>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</si>
  <si>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</si>
  <si>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</si>
  <si>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</si>
  <si>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</si>
  <si>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</si>
  <si>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</si>
  <si>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</si>
  <si>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</si>
  <si>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</si>
  <si>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</si>
  <si>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</si>
  <si>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</si>
  <si>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</si>
  <si>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</si>
  <si>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</si>
  <si>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</si>
  <si>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</si>
  <si>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</si>
  <si>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</si>
  <si>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</si>
  <si>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</si>
  <si>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</si>
  <si>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</si>
  <si>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</si>
  <si>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</si>
  <si>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</si>
  <si>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</si>
  <si>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</si>
  <si>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</si>
  <si>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</si>
  <si>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</si>
  <si>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</si>
  <si>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</si>
  <si>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</si>
  <si>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</si>
  <si>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</si>
  <si>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</si>
  <si>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</si>
  <si>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</si>
  <si>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</si>
  <si>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</si>
  <si>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</si>
  <si>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</si>
  <si>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</si>
  <si>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</si>
  <si>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</si>
  <si>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</si>
  <si>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</si>
  <si>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</si>
  <si>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</si>
  <si>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</si>
  <si>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</si>
  <si>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</si>
  <si>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</si>
  <si>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</si>
  <si>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</si>
  <si>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</si>
  <si>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</si>
  <si>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</si>
  <si>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</si>
  <si>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</si>
  <si>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</si>
  <si>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</si>
  <si>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</si>
  <si>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</si>
  <si>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</si>
  <si>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</si>
  <si>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</si>
  <si>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</si>
  <si>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</si>
  <si>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</si>
  <si>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</si>
  <si>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</si>
  <si>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</si>
  <si>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</si>
  <si>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</si>
  <si>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</si>
  <si>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</si>
  <si>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</si>
  <si>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</si>
  <si>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</si>
  <si>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</si>
  <si>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</si>
  <si>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</si>
  <si>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</si>
  <si>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</si>
  <si>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</si>
  <si>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</si>
  <si>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</si>
  <si>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</si>
  <si>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</si>
  <si>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</si>
  <si>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</si>
  <si>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</si>
  <si>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</si>
  <si>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</si>
  <si>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</si>
  <si>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</si>
  <si>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</si>
  <si>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</si>
  <si>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</si>
  <si>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</si>
  <si>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</si>
  <si>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</si>
  <si>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</si>
  <si>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</si>
  <si>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</si>
  <si>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</si>
  <si>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</si>
  <si>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</si>
  <si>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</si>
  <si>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</si>
  <si>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</si>
  <si>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</si>
  <si>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</si>
  <si>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</si>
  <si>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</si>
  <si>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</si>
  <si>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</si>
  <si>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</si>
  <si>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</si>
  <si>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</si>
  <si>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</si>
  <si>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</si>
  <si>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</si>
  <si>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</si>
  <si>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</si>
  <si>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</si>
  <si>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</si>
  <si>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</si>
  <si>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</si>
  <si>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</si>
  <si>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</si>
  <si>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</si>
  <si>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</si>
  <si>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</si>
  <si>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</si>
  <si>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</si>
  <si>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</si>
  <si>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</si>
  <si>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</si>
  <si>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</si>
  <si>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</si>
  <si>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</si>
  <si>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</si>
  <si>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</si>
  <si>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</si>
  <si>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</si>
  <si>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</si>
  <si>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</si>
  <si>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</si>
  <si>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</si>
  <si>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</si>
  <si>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</si>
  <si>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</si>
  <si>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</si>
  <si>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</si>
  <si>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</si>
  <si>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</si>
  <si>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</si>
  <si>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</si>
  <si>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</si>
  <si>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</si>
  <si>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</si>
  <si>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</si>
  <si>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</si>
  <si>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</si>
  <si>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</si>
  <si>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</si>
  <si>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</si>
  <si>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</si>
  <si>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</si>
  <si>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</si>
  <si>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</si>
  <si>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</si>
  <si>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</si>
  <si>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</si>
  <si>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</si>
  <si>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</si>
  <si>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</si>
  <si>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</si>
  <si>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</si>
  <si>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</si>
  <si>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</si>
  <si>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</si>
  <si>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</si>
  <si>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</si>
  <si>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</si>
  <si>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</si>
  <si>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</si>
  <si>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</si>
  <si>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</si>
  <si>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</si>
  <si>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</si>
  <si>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</si>
  <si>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</si>
  <si>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</si>
  <si>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</si>
  <si>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</si>
  <si>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</si>
  <si>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</si>
  <si>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</si>
  <si>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</si>
  <si>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</si>
  <si>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</si>
  <si>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</si>
  <si>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</si>
  <si>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</si>
  <si>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</si>
  <si>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</si>
  <si>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</si>
  <si>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</si>
  <si>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</si>
  <si>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</si>
  <si>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</si>
  <si>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</si>
  <si>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</si>
  <si>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</si>
  <si>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</si>
  <si>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</si>
  <si>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</si>
  <si>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</si>
  <si>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</si>
  <si>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</si>
  <si>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</si>
  <si>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</si>
  <si>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</si>
  <si>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</si>
  <si>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</si>
  <si>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</si>
  <si>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</si>
  <si>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</si>
  <si>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</si>
  <si>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</si>
  <si>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</si>
  <si>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</si>
  <si>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</si>
  <si>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</si>
  <si>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</si>
  <si>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</si>
  <si>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</si>
  <si>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</si>
  <si>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</si>
  <si>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</si>
  <si>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</si>
  <si>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</si>
  <si>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</si>
  <si>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</si>
  <si>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</si>
  <si>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</si>
  <si>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</si>
  <si>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</si>
  <si>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</si>
  <si>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</si>
  <si>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</si>
  <si>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</si>
  <si>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</si>
  <si>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</si>
  <si>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</si>
  <si>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</si>
  <si>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</si>
  <si>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</si>
  <si>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</si>
  <si>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</si>
  <si>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</si>
  <si>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</si>
  <si>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</si>
  <si>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</si>
  <si>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</si>
  <si>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</si>
  <si>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</si>
  <si>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</si>
  <si>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</si>
  <si>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</si>
  <si>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</si>
  <si>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</si>
  <si>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</si>
  <si>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</si>
  <si>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</si>
  <si>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</si>
  <si>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</si>
  <si>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</si>
  <si>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</si>
  <si>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</si>
  <si>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</si>
  <si>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</si>
  <si>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</si>
  <si>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</si>
  <si>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</si>
  <si>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</si>
  <si>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</si>
  <si>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</si>
  <si>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</si>
  <si>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</si>
  <si>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</si>
  <si>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</si>
  <si>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</si>
  <si>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</si>
  <si>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</si>
  <si>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</si>
  <si>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</si>
  <si>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</si>
  <si>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</si>
  <si>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</si>
  <si>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</si>
  <si>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</si>
  <si>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</si>
  <si>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</si>
  <si>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</si>
  <si>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</si>
  <si>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</si>
  <si>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</si>
  <si>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</si>
  <si>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</si>
  <si>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</si>
  <si>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</si>
  <si>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</si>
  <si>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</si>
  <si>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</si>
  <si>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</si>
  <si>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</si>
  <si>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</si>
  <si>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</si>
  <si>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</si>
  <si>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</si>
  <si>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</si>
  <si>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</si>
  <si>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</si>
  <si>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</si>
  <si>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</si>
  <si>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</si>
  <si>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</si>
  <si>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</si>
  <si>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</si>
  <si>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</si>
  <si>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</si>
  <si>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</si>
  <si>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</si>
  <si>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</si>
  <si>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</si>
  <si>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</si>
  <si>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</si>
  <si>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</si>
  <si>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</si>
  <si>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</si>
  <si>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</si>
  <si>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</si>
  <si>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</si>
  <si>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</si>
  <si>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</si>
  <si>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</si>
  <si>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</si>
  <si>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</si>
  <si>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</si>
  <si>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</si>
  <si>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</si>
  <si>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</si>
  <si>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</si>
  <si>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</si>
  <si>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</si>
  <si>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</si>
  <si>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</si>
  <si>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</si>
  <si>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</si>
  <si>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</si>
  <si>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</si>
  <si>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</si>
  <si>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</si>
  <si>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</si>
  <si>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</si>
  <si>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</si>
  <si>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</si>
  <si>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</si>
  <si>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</si>
  <si>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</si>
  <si>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</si>
  <si>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</si>
  <si>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</si>
  <si>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</si>
  <si>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</si>
  <si>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</si>
  <si>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</si>
  <si>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</si>
  <si>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</si>
  <si>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</si>
  <si>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</si>
  <si>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</si>
  <si>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</si>
  <si>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</si>
  <si>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</si>
  <si>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</si>
  <si>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</si>
  <si>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</si>
  <si>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</si>
  <si>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</si>
  <si>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</si>
  <si>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</si>
  <si>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</si>
  <si>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</si>
  <si>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</si>
  <si>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</si>
  <si>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</si>
  <si>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</si>
  <si>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</si>
  <si>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</si>
  <si>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</si>
  <si>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</si>
  <si>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</si>
  <si>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</si>
  <si>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</si>
  <si>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</si>
  <si>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</si>
  <si>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</si>
  <si>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</si>
  <si>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</si>
  <si>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</si>
  <si>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</si>
  <si>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</si>
  <si>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</si>
  <si>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</si>
  <si>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</si>
  <si>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</si>
  <si>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</si>
  <si>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</si>
  <si>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</si>
  <si>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</si>
  <si>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</si>
  <si>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</si>
  <si>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</si>
  <si>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</si>
  <si>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</si>
  <si>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</si>
  <si>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</si>
  <si>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</si>
  <si>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</si>
  <si>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</si>
  <si>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</si>
  <si>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</si>
  <si>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</si>
  <si>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</si>
  <si>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</si>
  <si>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</si>
  <si>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</si>
  <si>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</si>
  <si>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</si>
  <si>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</si>
  <si>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</si>
  <si>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</si>
  <si>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</si>
  <si>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</si>
  <si>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</si>
  <si>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</si>
  <si>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</si>
  <si>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</si>
  <si>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</si>
  <si>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</si>
  <si>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</si>
  <si>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</si>
  <si>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</si>
  <si>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</si>
  <si>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</si>
  <si>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</si>
  <si>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</si>
  <si>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</si>
  <si>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</si>
  <si>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</si>
  <si>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</si>
  <si>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</si>
  <si>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</si>
  <si>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</si>
  <si>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</si>
  <si>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</si>
  <si>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</si>
  <si>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</si>
  <si>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</si>
  <si>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</si>
  <si>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</si>
  <si>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</si>
  <si>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</si>
  <si>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</si>
  <si>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</si>
  <si>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</si>
  <si>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</si>
  <si>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</si>
  <si>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</si>
  <si>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</si>
  <si>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</si>
  <si>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</si>
  <si>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</si>
  <si>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</si>
  <si>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</si>
  <si>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</si>
  <si>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</si>
  <si>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</si>
  <si>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</si>
  <si>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</si>
  <si>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</si>
  <si>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</si>
  <si>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</si>
  <si>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</si>
  <si>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</si>
  <si>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</si>
  <si>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</si>
  <si>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</si>
  <si>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</si>
  <si>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</si>
  <si>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</si>
  <si>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</si>
  <si>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</si>
  <si>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</si>
  <si>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</si>
  <si>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</si>
  <si>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</si>
  <si>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</si>
  <si>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</si>
  <si>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</si>
  <si>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</si>
  <si>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</si>
  <si>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</si>
  <si>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</si>
  <si>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</si>
  <si>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</si>
  <si>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</si>
  <si>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</si>
  <si>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</si>
  <si>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</si>
  <si>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</si>
  <si>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</si>
  <si>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</si>
  <si>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</si>
  <si>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</si>
  <si>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</si>
  <si>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</si>
  <si>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</si>
  <si>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</si>
  <si>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</si>
  <si>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</si>
  <si>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</si>
  <si>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</si>
  <si>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</si>
  <si>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</si>
  <si>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</si>
  <si>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</si>
  <si>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</si>
  <si>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</si>
  <si>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</si>
  <si>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</si>
  <si>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</si>
  <si>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</si>
  <si>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</si>
  <si>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</si>
  <si>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</si>
  <si>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</si>
  <si>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</si>
  <si>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</si>
  <si>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</si>
  <si>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</si>
  <si>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</si>
  <si>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</si>
  <si>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</si>
  <si>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</si>
  <si>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</si>
  <si>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</si>
  <si>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</si>
  <si>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</si>
  <si>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</si>
  <si>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</si>
  <si>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</si>
  <si>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</si>
  <si>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</si>
  <si>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</si>
  <si>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</si>
  <si>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</si>
  <si>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</si>
  <si>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</si>
  <si>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</si>
  <si>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</si>
  <si>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</si>
  <si>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</si>
  <si>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</si>
  <si>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</si>
  <si>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</si>
  <si>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</si>
  <si>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</si>
  <si>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</si>
  <si>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</si>
  <si>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</si>
  <si>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</si>
  <si>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</si>
  <si>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</si>
  <si>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</si>
  <si>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</si>
  <si>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</si>
  <si>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</si>
  <si>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</si>
  <si>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</si>
  <si>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</si>
  <si>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</si>
  <si>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</si>
  <si>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</si>
  <si>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</si>
  <si>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</si>
  <si>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</si>
  <si>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</si>
  <si>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</si>
  <si>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</si>
  <si>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</si>
  <si>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</si>
  <si>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</si>
  <si>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</si>
  <si>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</si>
  <si>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</si>
  <si>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</si>
  <si>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</si>
  <si>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</si>
  <si>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</si>
  <si>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</si>
  <si>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</si>
  <si>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</si>
  <si>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</si>
  <si>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</si>
  <si>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</si>
  <si>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</si>
  <si>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</si>
  <si>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</si>
  <si>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</si>
  <si>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</si>
  <si>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</si>
  <si>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</si>
  <si>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</si>
  <si>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</si>
  <si>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</si>
  <si>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</si>
  <si>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</si>
  <si>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</si>
  <si>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</si>
  <si>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</si>
  <si>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</si>
  <si>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</si>
  <si>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</si>
  <si>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</si>
  <si>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</si>
  <si>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</si>
  <si>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</si>
  <si>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</si>
  <si>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</si>
  <si>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</si>
  <si>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</si>
  <si>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</si>
  <si>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</si>
  <si>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</si>
  <si>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</si>
  <si>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</si>
  <si>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</si>
  <si>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</si>
  <si>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</si>
  <si>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</si>
  <si>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</si>
  <si>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</si>
  <si>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</si>
  <si>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</si>
  <si>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</si>
  <si>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</si>
  <si>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</si>
  <si>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</si>
  <si>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</si>
  <si>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</si>
  <si>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</si>
  <si>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</si>
  <si>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</si>
  <si>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</si>
  <si>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</si>
  <si>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</si>
  <si>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</si>
  <si>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</si>
  <si>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</si>
  <si>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</si>
  <si>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</si>
  <si>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</si>
  <si>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</si>
  <si>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</si>
  <si>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</si>
  <si>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</si>
  <si>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</si>
  <si>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</si>
  <si>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</si>
  <si>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</si>
  <si>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</si>
  <si>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</si>
  <si>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</si>
  <si>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</si>
  <si>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</si>
  <si>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</si>
  <si>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</si>
  <si>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</si>
  <si>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</si>
  <si>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</si>
  <si>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</si>
  <si>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</si>
  <si>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</si>
  <si>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</si>
  <si>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</si>
  <si>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</si>
  <si>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</si>
  <si>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</si>
  <si>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</si>
  <si>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</si>
  <si>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</si>
  <si>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</si>
  <si>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</si>
  <si>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</si>
  <si>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</si>
  <si>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</si>
  <si>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</si>
  <si>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</si>
  <si>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</si>
  <si>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</si>
  <si>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</si>
  <si>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</si>
  <si>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</si>
  <si>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</si>
  <si>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</si>
  <si>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</si>
  <si>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</si>
  <si>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</si>
  <si>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</si>
  <si>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</si>
  <si>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</si>
  <si>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</si>
  <si>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</si>
  <si>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</si>
  <si>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</si>
  <si>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</si>
  <si>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</si>
  <si>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</si>
  <si>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</si>
  <si>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</si>
  <si>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</si>
  <si>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</si>
  <si>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</si>
  <si>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</si>
  <si>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</si>
  <si>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</si>
  <si>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</si>
  <si>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</si>
  <si>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</si>
  <si>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</si>
  <si>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</si>
  <si>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</si>
  <si>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</si>
  <si>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</si>
  <si>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</si>
  <si>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</si>
  <si>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</si>
  <si>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</si>
  <si>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</si>
  <si>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</si>
  <si>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</si>
  <si>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</si>
  <si>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</si>
  <si>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</si>
  <si>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</si>
  <si>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</si>
  <si>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</si>
  <si>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</si>
  <si>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</si>
  <si>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</si>
  <si>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</si>
  <si>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</si>
  <si>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</si>
  <si>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</si>
  <si>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</si>
  <si>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</si>
  <si>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</si>
  <si>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</si>
  <si>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</si>
  <si>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</si>
  <si>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</si>
  <si>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</si>
  <si>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</si>
  <si>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</si>
  <si>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</si>
  <si>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</si>
  <si>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</si>
  <si>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</si>
  <si>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</si>
  <si>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</si>
  <si>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</si>
  <si>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</si>
  <si>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</si>
  <si>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</si>
  <si>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</si>
  <si>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</si>
  <si>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</si>
  <si>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</si>
  <si>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</si>
  <si>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</si>
  <si>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</si>
  <si>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</si>
  <si>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</si>
  <si>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</si>
  <si>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</si>
  <si>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</si>
  <si>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</si>
  <si>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</si>
  <si>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</si>
  <si>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</si>
  <si>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</si>
  <si>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</si>
  <si>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</si>
  <si>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</si>
  <si>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</si>
  <si>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</si>
  <si>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</si>
  <si>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</si>
  <si>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</si>
  <si>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</si>
  <si>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</si>
  <si>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</si>
  <si>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</si>
  <si>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</si>
  <si>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</si>
  <si>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</si>
  <si>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</si>
  <si>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</si>
  <si>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</si>
  <si>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</si>
  <si>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</si>
  <si>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</si>
  <si>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</si>
  <si>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</si>
  <si>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</si>
  <si>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</si>
  <si>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</si>
  <si>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</si>
  <si>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</si>
  <si>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</si>
  <si>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</si>
  <si>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</si>
  <si>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</si>
  <si>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</si>
  <si>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</si>
  <si>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</si>
  <si>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</si>
  <si>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</si>
  <si>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</si>
  <si>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</si>
  <si>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</si>
  <si>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</si>
  <si>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</si>
  <si>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</si>
  <si>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</si>
  <si>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</si>
  <si>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</si>
  <si>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</si>
  <si>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</si>
  <si>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</si>
  <si>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</si>
  <si>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</si>
  <si>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</si>
  <si>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</si>
  <si>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</si>
  <si>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</si>
  <si>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</si>
  <si>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</si>
  <si>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</si>
  <si>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</si>
  <si>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</si>
  <si>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</si>
  <si>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</si>
  <si>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</si>
  <si>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</si>
  <si>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</si>
  <si>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</si>
  <si>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</si>
  <si>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</si>
  <si>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</si>
  <si>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</si>
  <si>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</si>
  <si>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</si>
  <si>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</si>
  <si>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</si>
  <si>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</si>
  <si>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</si>
  <si>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</si>
  <si>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</si>
  <si>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</si>
  <si>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</si>
  <si>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</si>
  <si>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</si>
  <si>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</si>
  <si>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</si>
  <si>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</si>
  <si>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</si>
  <si>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</si>
  <si>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</si>
  <si>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</si>
  <si>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</si>
  <si>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</si>
  <si>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</si>
  <si>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</si>
  <si>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</si>
  <si>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</si>
  <si>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</si>
  <si>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</si>
  <si>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</si>
  <si>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</si>
  <si>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</si>
  <si>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</si>
  <si>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</si>
  <si>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</si>
  <si>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</si>
  <si>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</si>
  <si>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</si>
  <si>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</si>
  <si>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</si>
  <si>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</si>
  <si>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</si>
  <si>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</si>
  <si>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</si>
  <si>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</si>
  <si>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</si>
  <si>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</si>
  <si>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</si>
  <si>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</si>
  <si>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</si>
  <si>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</si>
  <si>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</si>
  <si>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</si>
  <si>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</si>
  <si>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</si>
  <si>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</si>
  <si>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</si>
  <si>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</si>
  <si>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</si>
  <si>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</si>
  <si>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</si>
  <si>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</si>
  <si>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</si>
  <si>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</si>
  <si>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</si>
  <si>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</si>
  <si>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</si>
  <si>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</si>
  <si>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</si>
  <si>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</si>
  <si>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</si>
  <si>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</si>
  <si>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</si>
  <si>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</si>
  <si>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</si>
  <si>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</si>
  <si>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</si>
  <si>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</si>
  <si>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</si>
  <si>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</si>
  <si>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</si>
  <si>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</si>
  <si>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</si>
  <si>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</si>
  <si>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</si>
  <si>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</si>
  <si>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</si>
  <si>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</si>
  <si>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</si>
  <si>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</si>
  <si>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</si>
  <si>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</si>
  <si>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</si>
  <si>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</si>
  <si>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</si>
  <si>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</si>
  <si>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</si>
  <si>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</si>
  <si>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</si>
  <si>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</si>
  <si>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</si>
  <si>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</si>
  <si>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</si>
  <si>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</si>
  <si>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</si>
  <si>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</si>
  <si>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</si>
  <si>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</si>
  <si>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</si>
  <si>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</si>
  <si>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</si>
  <si>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</si>
  <si>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</si>
  <si>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</si>
  <si>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</si>
  <si>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</si>
  <si>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</si>
  <si>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</si>
  <si>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</si>
  <si>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</si>
  <si>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</si>
  <si>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</si>
  <si>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</si>
  <si>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</si>
  <si>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</si>
  <si>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</si>
  <si>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</si>
  <si>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</si>
  <si>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</si>
  <si>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</si>
  <si>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</si>
  <si>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</si>
  <si>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</si>
  <si>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</si>
  <si>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</si>
  <si>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</si>
  <si>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</si>
  <si>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</si>
  <si>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</si>
  <si>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</si>
  <si>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</si>
  <si>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</si>
  <si>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</si>
  <si>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</si>
  <si>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</si>
  <si>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</si>
  <si>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</si>
  <si>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</si>
  <si>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</si>
  <si>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</si>
  <si>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</si>
  <si>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</si>
  <si>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</si>
  <si>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</si>
  <si>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</si>
  <si>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</si>
  <si>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</si>
  <si>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</si>
  <si>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</si>
  <si>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</si>
  <si>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</si>
  <si>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</si>
  <si>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</si>
  <si>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</si>
  <si>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</si>
  <si>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</si>
  <si>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</si>
  <si>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</si>
  <si>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</si>
  <si>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</si>
  <si>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</si>
  <si>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</si>
  <si>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</si>
  <si>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</si>
  <si>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</si>
  <si>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</si>
  <si>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</si>
  <si>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</si>
  <si>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</si>
  <si>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</si>
  <si>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</si>
  <si>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</si>
  <si>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</si>
  <si>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</si>
  <si>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</si>
  <si>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</si>
  <si>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</si>
  <si>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</si>
  <si>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</si>
  <si>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</si>
  <si>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</si>
  <si>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</si>
  <si>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</si>
  <si>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</si>
  <si>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</si>
  <si>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</si>
  <si>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</si>
  <si>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</si>
  <si>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</si>
  <si>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</si>
  <si>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</si>
  <si>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</si>
  <si>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</si>
  <si>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</si>
  <si>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</si>
  <si>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</si>
  <si>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</si>
  <si>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</si>
  <si>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</si>
  <si>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</si>
  <si>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</si>
  <si>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</si>
  <si>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</si>
  <si>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</si>
  <si>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</si>
  <si>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</si>
  <si>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</si>
  <si>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</si>
  <si>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</si>
  <si>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</si>
  <si>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</si>
  <si>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</si>
  <si>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</si>
  <si>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</si>
  <si>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</si>
  <si>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</si>
  <si>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</si>
  <si>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</si>
  <si>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</si>
  <si>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</si>
  <si>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</si>
  <si>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</si>
  <si>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</si>
  <si>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</si>
  <si>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</si>
  <si>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</si>
  <si>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</si>
  <si>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</si>
  <si>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</si>
  <si>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</si>
  <si>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</si>
  <si>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</si>
  <si>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</si>
  <si>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</si>
  <si>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</si>
  <si>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</si>
  <si>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</si>
  <si>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</si>
  <si>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</si>
  <si>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</si>
  <si>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</si>
  <si>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</si>
  <si>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</si>
  <si>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</si>
  <si>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</si>
  <si>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</si>
  <si>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</si>
  <si>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</si>
  <si>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</si>
  <si>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</si>
  <si>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</si>
  <si>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</si>
  <si>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</si>
  <si>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</si>
  <si>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</si>
  <si>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</si>
  <si>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</si>
  <si>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</si>
  <si>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</si>
  <si>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</si>
  <si>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</si>
  <si>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</si>
  <si>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</si>
  <si>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</si>
  <si>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</si>
  <si>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</si>
  <si>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</si>
  <si>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</si>
  <si>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</si>
  <si>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</si>
  <si>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</si>
  <si>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</si>
  <si>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</si>
  <si>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</si>
  <si>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</si>
  <si>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</si>
  <si>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</si>
  <si>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</si>
  <si>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</si>
  <si>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</si>
  <si>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</si>
  <si>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</si>
  <si>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</si>
  <si>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</si>
  <si>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</si>
  <si>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</si>
  <si>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</si>
  <si>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</si>
  <si>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</si>
  <si>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</si>
  <si>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</si>
  <si>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</si>
  <si>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</si>
  <si>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</si>
  <si>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</si>
  <si>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</si>
  <si>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</si>
  <si>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</si>
  <si>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</si>
  <si>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</si>
  <si>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</si>
  <si>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</si>
  <si>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</si>
  <si>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</si>
  <si>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</si>
  <si>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</si>
  <si>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</si>
  <si>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</si>
  <si>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</si>
  <si>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</si>
  <si>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</si>
  <si>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</si>
  <si>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</si>
  <si>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</si>
  <si>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</si>
  <si>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</si>
  <si>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</si>
  <si>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</si>
  <si>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</si>
  <si>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</si>
  <si>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</si>
  <si>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</si>
  <si>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</si>
  <si>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</si>
  <si>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</si>
  <si>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</si>
  <si>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</si>
  <si>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</si>
  <si>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</si>
  <si>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</si>
  <si>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</si>
  <si>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</si>
  <si>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</si>
  <si>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</si>
  <si>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</si>
  <si>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</si>
  <si>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</si>
  <si>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</si>
  <si>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</si>
  <si>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</si>
  <si>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</si>
  <si>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</si>
  <si>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</si>
  <si>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</si>
  <si>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</si>
  <si>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</si>
  <si>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</si>
  <si>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</si>
  <si>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</si>
  <si>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</si>
  <si>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</si>
  <si>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</si>
  <si>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</si>
  <si>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</si>
  <si>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</si>
  <si>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</si>
  <si>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</si>
  <si>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</si>
  <si>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</si>
  <si>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</si>
  <si>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</si>
  <si>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</si>
  <si>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</si>
  <si>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</si>
  <si>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</si>
  <si>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</si>
  <si>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</si>
  <si>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</si>
  <si>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</si>
  <si>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</si>
  <si>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</si>
  <si>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</si>
  <si>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</si>
  <si>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</si>
  <si>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</si>
  <si>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</si>
  <si>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</si>
  <si>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</si>
  <si>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</si>
  <si>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</si>
  <si>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</si>
  <si>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</si>
  <si>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</si>
  <si>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</si>
  <si>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</si>
  <si>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</si>
  <si>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</si>
  <si>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</si>
  <si>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</si>
  <si>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</si>
  <si>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</si>
  <si>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</si>
  <si>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</si>
  <si>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</si>
  <si>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</si>
  <si>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</si>
  <si>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</si>
  <si>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</si>
  <si>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</si>
  <si>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</si>
  <si>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</si>
  <si>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</si>
  <si>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</si>
  <si>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</si>
  <si>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</si>
  <si>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</si>
  <si>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</si>
  <si>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</si>
  <si>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</si>
  <si>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</si>
  <si>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</si>
  <si>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</si>
  <si>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</si>
  <si>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</si>
  <si>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</si>
  <si>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</si>
  <si>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</si>
  <si>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</si>
  <si>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</si>
  <si>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</si>
  <si>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</si>
  <si>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</si>
  <si>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</si>
  <si>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</si>
  <si>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</si>
  <si>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</si>
  <si>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</si>
  <si>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</si>
  <si>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</si>
  <si>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</si>
  <si>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</si>
  <si>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</si>
  <si>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</si>
  <si>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</si>
  <si>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</si>
  <si>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</si>
  <si>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</si>
  <si>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</si>
  <si>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</si>
  <si>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</si>
  <si>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</si>
  <si>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</si>
  <si>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</si>
  <si>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</si>
  <si>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</si>
  <si>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</si>
  <si>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</si>
  <si>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</si>
  <si>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</si>
  <si>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</si>
  <si>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</si>
  <si>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</si>
  <si>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</si>
  <si>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</si>
  <si>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</si>
  <si>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</si>
  <si>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</si>
  <si>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</si>
  <si>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</si>
  <si>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</si>
  <si>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</si>
  <si>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</si>
  <si>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</si>
  <si>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</si>
  <si>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</si>
  <si>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</si>
  <si>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</si>
  <si>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</si>
  <si>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</si>
  <si>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</si>
  <si>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</si>
  <si>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</si>
  <si>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</si>
  <si>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</si>
  <si>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</si>
  <si>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</si>
  <si>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</si>
  <si>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</si>
  <si>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</si>
  <si>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</si>
  <si>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</si>
  <si>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</si>
  <si>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</si>
  <si>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</si>
  <si>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</si>
  <si>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</si>
  <si>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</si>
  <si>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</si>
  <si>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</si>
  <si>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</si>
  <si>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</si>
  <si>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</si>
  <si>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</si>
  <si>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</si>
  <si>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</si>
  <si>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</si>
  <si>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</si>
  <si>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</si>
  <si>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</si>
  <si>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</si>
  <si>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</si>
  <si>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</si>
  <si>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</si>
  <si>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</si>
  <si>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</si>
  <si>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</si>
  <si>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</si>
  <si>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</si>
  <si>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</si>
  <si>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</si>
  <si>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</si>
  <si>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</si>
  <si>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</si>
  <si>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</si>
  <si>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</si>
  <si>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</si>
  <si>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</si>
  <si>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</si>
  <si>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</si>
  <si>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</si>
  <si>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</si>
  <si>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</si>
  <si>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</si>
  <si>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</si>
  <si>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</si>
  <si>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</si>
  <si>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</si>
  <si>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</si>
  <si>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</si>
  <si>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</si>
  <si>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</si>
  <si>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</si>
  <si>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</si>
  <si>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</si>
  <si>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</si>
  <si>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</si>
  <si>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</si>
  <si>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</si>
  <si>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</si>
  <si>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</si>
  <si>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</si>
  <si>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</si>
  <si>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</si>
  <si>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</si>
  <si>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</si>
  <si>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</si>
  <si>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</si>
  <si>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</si>
  <si>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</si>
  <si>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</si>
  <si>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</si>
  <si>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</si>
  <si>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</si>
  <si>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</si>
  <si>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</si>
  <si>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</si>
  <si>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</si>
  <si>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</si>
  <si>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</si>
  <si>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</si>
  <si>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</si>
  <si>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</si>
  <si>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</si>
  <si>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</si>
  <si>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</si>
  <si>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</si>
  <si>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</si>
  <si>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</si>
  <si>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</si>
  <si>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</si>
  <si>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</si>
  <si>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</si>
  <si>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</si>
  <si>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</si>
  <si>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</si>
  <si>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</si>
  <si>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</si>
  <si>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</si>
  <si>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</si>
  <si>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</si>
  <si>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</si>
  <si>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</si>
  <si>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</si>
  <si>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</si>
  <si>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</si>
  <si>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</si>
  <si>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</si>
  <si>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</si>
  <si>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</si>
  <si>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</si>
  <si>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</si>
  <si>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</si>
  <si>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</si>
  <si>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</si>
  <si>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</si>
  <si>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</si>
  <si>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</si>
  <si>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</si>
  <si>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</si>
  <si>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</si>
  <si>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</si>
  <si>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</si>
  <si>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</si>
  <si>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</si>
  <si>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</si>
  <si>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</si>
  <si>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</si>
  <si>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</si>
  <si>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</si>
  <si>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</si>
  <si>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</si>
  <si>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</si>
  <si>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</si>
  <si>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</si>
  <si>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</si>
  <si>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</si>
  <si>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</si>
  <si>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</si>
  <si>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</si>
  <si>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</si>
  <si>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</si>
  <si>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</si>
  <si>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</si>
  <si>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</si>
  <si>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</si>
  <si>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</si>
  <si>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</si>
  <si>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</si>
  <si>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</si>
  <si>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</si>
  <si>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</si>
  <si>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</si>
  <si>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</si>
  <si>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</si>
  <si>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</si>
  <si>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</si>
  <si>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</si>
  <si>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</si>
  <si>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</si>
  <si>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</si>
  <si>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</si>
  <si>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</si>
  <si>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</si>
  <si>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</si>
  <si>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</si>
  <si>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</si>
  <si>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</si>
  <si>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</si>
  <si>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</si>
  <si>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</si>
  <si>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</si>
  <si>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</si>
  <si>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</si>
  <si>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</si>
  <si>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</si>
  <si>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</si>
  <si>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</si>
  <si>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</si>
  <si>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</si>
  <si>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</si>
  <si>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</si>
  <si>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</si>
  <si>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</si>
  <si>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</si>
  <si>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</si>
  <si>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</si>
  <si>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</si>
  <si>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</si>
  <si>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</si>
  <si>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</si>
  <si>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</si>
  <si>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</si>
  <si>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</si>
  <si>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</si>
  <si>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</si>
  <si>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</si>
  <si>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</si>
  <si>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</si>
  <si>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</si>
  <si>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</si>
  <si>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</si>
  <si>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</si>
  <si>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</si>
  <si>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</si>
  <si>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</si>
  <si>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</si>
  <si>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</si>
  <si>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</si>
  <si>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</si>
  <si>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</si>
  <si>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</si>
  <si>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</si>
  <si>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</si>
  <si>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</si>
  <si>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</si>
  <si>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</si>
  <si>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</si>
  <si>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</si>
  <si>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</si>
  <si>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</si>
  <si>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</si>
  <si>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</si>
  <si>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</si>
  <si>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</si>
  <si>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</si>
  <si>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</si>
  <si>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</si>
  <si>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</si>
  <si>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</si>
  <si>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</si>
  <si>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</si>
  <si>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</si>
  <si>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</si>
  <si>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</si>
  <si>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</si>
  <si>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</si>
  <si>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</si>
  <si>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</si>
  <si>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</si>
  <si>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</si>
  <si>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</si>
  <si>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</si>
  <si>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</si>
  <si>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</si>
  <si>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</si>
  <si>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</si>
  <si>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</si>
  <si>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</si>
  <si>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</si>
  <si>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</si>
  <si>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</si>
  <si>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</si>
  <si>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</si>
  <si>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</si>
  <si>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</si>
  <si>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</si>
  <si>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</si>
  <si>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</si>
  <si>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</si>
  <si>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</si>
  <si>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</si>
  <si>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</si>
  <si>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</si>
  <si>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</si>
  <si>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</si>
  <si>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</si>
  <si>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</si>
  <si>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</si>
  <si>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</si>
  <si>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</si>
  <si>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</si>
  <si>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</si>
  <si>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</si>
  <si>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</si>
  <si>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</si>
  <si>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</si>
  <si>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</si>
  <si>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</si>
  <si>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</si>
  <si>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</si>
  <si>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</si>
  <si>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</si>
  <si>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</si>
  <si>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</si>
  <si>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</si>
  <si>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</si>
  <si>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</si>
  <si>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</si>
  <si>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</si>
  <si>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</si>
  <si>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</si>
  <si>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</si>
  <si>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</si>
  <si>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</si>
  <si>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</si>
  <si>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</si>
  <si>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</si>
  <si>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</si>
  <si>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</si>
  <si>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</si>
  <si>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</si>
  <si>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</si>
  <si>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</si>
  <si>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</si>
  <si>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</si>
  <si>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</si>
  <si>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</si>
  <si>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</si>
  <si>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</si>
  <si>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</si>
  <si>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</si>
  <si>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</si>
  <si>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</si>
  <si>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</si>
  <si>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</si>
  <si>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</si>
  <si>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</si>
  <si>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</si>
  <si>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</si>
  <si>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</si>
  <si>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</si>
  <si>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</si>
  <si>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</si>
  <si>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</si>
  <si>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</si>
  <si>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</si>
  <si>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</si>
  <si>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</si>
  <si>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</si>
  <si>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</si>
  <si>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</si>
  <si>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</si>
  <si>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</si>
  <si>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</si>
  <si>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</si>
  <si>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</si>
  <si>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</si>
  <si>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</si>
  <si>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</si>
  <si>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</si>
  <si>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</si>
  <si>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</si>
  <si>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</si>
  <si>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</si>
  <si>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</si>
  <si>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</si>
  <si>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</si>
  <si>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</si>
  <si>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</si>
  <si>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</si>
  <si>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</si>
  <si>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</si>
  <si>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</si>
  <si>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</si>
  <si>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</si>
  <si>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</si>
  <si>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</si>
  <si>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</si>
  <si>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</si>
  <si>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</si>
  <si>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</si>
  <si>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</si>
  <si>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</si>
  <si>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</si>
  <si>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</si>
  <si>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</si>
  <si>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</si>
  <si>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</si>
  <si>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</si>
  <si>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</si>
  <si>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</si>
  <si>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</si>
  <si>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</si>
  <si>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</si>
  <si>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</si>
  <si>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</si>
  <si>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</si>
  <si>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</si>
  <si>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</si>
  <si>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</si>
  <si>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</si>
  <si>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</si>
  <si>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</si>
  <si>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</si>
  <si>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</si>
  <si>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</si>
  <si>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</si>
  <si>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</si>
  <si>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</si>
  <si>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</si>
  <si>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</si>
  <si>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</si>
  <si>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</si>
  <si>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</si>
  <si>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</si>
  <si>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</si>
  <si>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</si>
  <si>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</si>
  <si>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</si>
  <si>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</si>
  <si>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</si>
  <si>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</si>
  <si>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</si>
  <si>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</si>
  <si>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</si>
  <si>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</si>
  <si>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</si>
  <si>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</si>
  <si>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</si>
  <si>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</si>
  <si>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</si>
  <si>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</si>
  <si>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</si>
  <si>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</si>
  <si>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</si>
  <si>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</si>
  <si>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</si>
  <si>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</si>
  <si>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</si>
  <si>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</si>
  <si>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</si>
  <si>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</si>
  <si>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</si>
  <si>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</si>
  <si>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</si>
  <si>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</si>
  <si>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</si>
  <si>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</si>
  <si>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</si>
  <si>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</si>
  <si>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</si>
  <si>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</si>
  <si>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</si>
  <si>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</si>
  <si>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</si>
  <si>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</si>
  <si>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</si>
  <si>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</si>
  <si>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</si>
  <si>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</si>
  <si>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</si>
  <si>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</si>
  <si>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</si>
  <si>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</si>
  <si>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</si>
  <si>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</si>
  <si>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</si>
  <si>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</si>
  <si>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</si>
  <si>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</si>
  <si>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</si>
  <si>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</si>
  <si>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</si>
  <si>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</si>
  <si>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</si>
  <si>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</si>
  <si>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</si>
  <si>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</si>
  <si>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</si>
  <si>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</si>
  <si>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</si>
  <si>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</si>
  <si>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</si>
  <si>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</si>
  <si>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</si>
  <si>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</si>
  <si>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</si>
  <si>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</si>
  <si>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</si>
  <si>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</si>
  <si>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</si>
  <si>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</si>
  <si>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</si>
  <si>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</si>
  <si>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</si>
  <si>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</si>
  <si>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</si>
  <si>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</si>
  <si>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</si>
  <si>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</si>
  <si>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</si>
  <si>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</si>
  <si>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</si>
  <si>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</si>
  <si>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</si>
  <si>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</si>
  <si>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</si>
  <si>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</si>
  <si>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</si>
  <si>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</si>
  <si>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</si>
  <si>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</si>
  <si>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</si>
  <si>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</si>
  <si>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</si>
  <si>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</si>
  <si>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</si>
  <si>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</si>
  <si>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</si>
  <si>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</si>
  <si>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</si>
  <si>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</si>
  <si>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</si>
  <si>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</si>
  <si>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</si>
  <si>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</si>
  <si>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</si>
  <si>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</si>
  <si>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</si>
  <si>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</si>
  <si>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</si>
  <si>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</si>
  <si>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</si>
  <si>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</si>
  <si>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</si>
  <si>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</si>
  <si>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</si>
  <si>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</si>
  <si>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</si>
  <si>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</si>
  <si>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</si>
  <si>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</si>
  <si>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</si>
  <si>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</si>
  <si>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</si>
  <si>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</si>
  <si>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</si>
  <si>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</si>
  <si>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</si>
  <si>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</si>
  <si>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</si>
  <si>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</si>
  <si>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</si>
  <si>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</si>
  <si>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</si>
  <si>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</si>
  <si>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</si>
  <si>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</si>
  <si>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</si>
  <si>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</si>
  <si>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</si>
  <si>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</si>
  <si>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</si>
  <si>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</si>
  <si>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</si>
  <si>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</si>
  <si>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</si>
  <si>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</si>
  <si>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</si>
  <si>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</si>
  <si>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</si>
  <si>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</si>
  <si>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</si>
  <si>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</si>
  <si>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</si>
  <si>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</si>
  <si>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</si>
  <si>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</si>
  <si>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</si>
  <si>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</si>
  <si>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</si>
  <si>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</si>
  <si>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</si>
  <si>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</si>
  <si>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</si>
  <si>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</si>
  <si>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</si>
  <si>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</si>
  <si>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</si>
  <si>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</si>
  <si>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</si>
  <si>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</si>
  <si>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</si>
  <si>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</si>
  <si>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</si>
  <si>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</si>
  <si>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</si>
  <si>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</si>
  <si>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</si>
  <si>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</si>
  <si>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</si>
  <si>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</si>
  <si>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</si>
  <si>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</si>
  <si>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</si>
  <si>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</si>
  <si>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</si>
  <si>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</si>
  <si>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</si>
  <si>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</si>
  <si>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</si>
  <si>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</si>
  <si>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</si>
  <si>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</si>
  <si>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</si>
  <si>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</si>
  <si>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</si>
  <si>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</si>
  <si>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</si>
  <si>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</si>
  <si>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</si>
  <si>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</si>
  <si>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</si>
  <si>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</si>
  <si>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</si>
  <si>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</si>
  <si>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</si>
  <si>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</si>
  <si>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</si>
  <si>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</si>
  <si>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</si>
  <si>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</si>
  <si>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</si>
  <si>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</si>
  <si>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</si>
  <si>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</si>
  <si>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</si>
  <si>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</si>
  <si>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</si>
  <si>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</si>
  <si>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</si>
  <si>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</si>
  <si>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</si>
  <si>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</si>
  <si>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</si>
  <si>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</si>
  <si>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</si>
  <si>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</si>
  <si>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</si>
  <si>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</si>
  <si>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</si>
  <si>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</si>
  <si>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</si>
  <si>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</si>
  <si>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</si>
  <si>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</si>
  <si>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</si>
  <si>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</si>
  <si>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</si>
  <si>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</si>
  <si>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</si>
  <si>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</si>
  <si>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</si>
  <si>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</si>
  <si>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</si>
  <si>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</si>
  <si>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</si>
  <si>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</si>
  <si>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</si>
  <si>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</si>
  <si>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</si>
  <si>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</si>
  <si>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</si>
  <si>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</si>
  <si>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</si>
  <si>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</si>
  <si>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</si>
  <si>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</si>
  <si>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</si>
  <si>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</si>
  <si>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</si>
  <si>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</si>
  <si>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</si>
  <si>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</si>
  <si>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</si>
  <si>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</si>
  <si>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</si>
  <si>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</si>
  <si>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</si>
  <si>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</si>
  <si>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</si>
  <si>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</si>
  <si>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</si>
  <si>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</si>
  <si>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</si>
  <si>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</si>
  <si>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</si>
  <si>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</si>
  <si>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</si>
  <si>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</si>
  <si>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</si>
  <si>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</si>
  <si>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</si>
  <si>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</si>
  <si>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</si>
  <si>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</si>
  <si>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</si>
  <si>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</si>
  <si>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</si>
  <si>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</si>
  <si>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</si>
  <si>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</si>
  <si>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</si>
  <si>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</si>
  <si>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</si>
  <si>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</si>
  <si>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</si>
  <si>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</si>
  <si>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</si>
  <si>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</si>
  <si>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</si>
  <si>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</si>
  <si>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</si>
  <si>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</si>
  <si>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</si>
  <si>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</si>
  <si>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</si>
  <si>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</si>
  <si>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</si>
  <si>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</si>
  <si>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</si>
  <si>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</si>
  <si>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</si>
  <si>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</si>
  <si>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</si>
  <si>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</si>
  <si>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</si>
  <si>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</si>
  <si>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</si>
  <si>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</si>
  <si>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</si>
  <si>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</si>
  <si>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</si>
  <si>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</si>
  <si>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</si>
  <si>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</si>
  <si>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</si>
  <si>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</si>
  <si>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</si>
  <si>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</si>
  <si>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</si>
  <si>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</si>
  <si>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</si>
  <si>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</si>
  <si>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</si>
  <si>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</si>
  <si>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</si>
  <si>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</si>
  <si>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</si>
  <si>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</si>
  <si>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</si>
  <si>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</si>
  <si>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</si>
  <si>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</si>
  <si>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</si>
  <si>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</si>
  <si>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</si>
  <si>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</si>
  <si>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</si>
  <si>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</si>
  <si>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</si>
  <si>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</si>
  <si>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</si>
  <si>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</si>
  <si>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</si>
  <si>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</si>
  <si>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</si>
  <si>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</si>
  <si>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</si>
  <si>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</si>
  <si>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</si>
  <si>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</si>
  <si>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</si>
  <si>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</si>
  <si>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</si>
  <si>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</si>
  <si>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</si>
  <si>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</si>
  <si>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</si>
  <si>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</si>
  <si>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</si>
  <si>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</si>
  <si>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</si>
  <si>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</si>
  <si>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</si>
  <si>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</si>
  <si>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</si>
  <si>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</si>
  <si>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</si>
  <si>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</si>
  <si>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</si>
  <si>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</si>
  <si>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</si>
  <si>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</si>
  <si>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</si>
  <si>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</si>
  <si>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</si>
  <si>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</si>
  <si>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</si>
  <si>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</si>
  <si>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</si>
  <si>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</si>
  <si>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</si>
  <si>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</si>
  <si>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</si>
  <si>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</si>
  <si>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</si>
  <si>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</si>
  <si>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</si>
  <si>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</si>
  <si>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</si>
  <si>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</si>
  <si>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</si>
  <si>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</si>
  <si>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</si>
  <si>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</si>
  <si>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</si>
  <si>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</si>
  <si>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</si>
  <si>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</si>
  <si>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</si>
  <si>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</si>
  <si>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</si>
  <si>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</si>
  <si>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</si>
  <si>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</si>
  <si>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</si>
  <si>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</si>
  <si>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</si>
  <si>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</si>
  <si>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</si>
  <si>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</si>
  <si>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</si>
  <si>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</si>
  <si>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</si>
  <si>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</si>
  <si>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</si>
  <si>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</si>
  <si>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</si>
  <si>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</si>
  <si>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</si>
  <si>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</si>
  <si>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</si>
  <si>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</si>
  <si>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</si>
  <si>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</si>
  <si>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</si>
  <si>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</si>
  <si>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</si>
  <si>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</si>
  <si>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</si>
  <si>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</si>
  <si>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</si>
  <si>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</si>
  <si>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</si>
  <si>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</si>
  <si>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</si>
  <si>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</si>
  <si>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</si>
  <si>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</si>
  <si>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</si>
  <si>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</si>
  <si>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</si>
  <si>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</si>
  <si>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</si>
  <si>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</si>
  <si>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</si>
  <si>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</si>
  <si>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</si>
  <si>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</si>
  <si>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</si>
  <si>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</si>
  <si>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</si>
  <si>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</si>
  <si>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</si>
  <si>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</si>
  <si>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</si>
  <si>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</si>
  <si>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</si>
  <si>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</si>
  <si>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</si>
  <si>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</si>
  <si>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</si>
  <si>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</si>
  <si>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</si>
  <si>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</si>
  <si>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</si>
  <si>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</si>
  <si>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</si>
  <si>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</si>
  <si>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</si>
  <si>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</si>
  <si>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</si>
  <si>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</si>
  <si>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</si>
  <si>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</si>
  <si>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</si>
  <si>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</si>
  <si>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</si>
  <si>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</si>
  <si>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</si>
  <si>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</si>
  <si>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</si>
  <si>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</si>
  <si>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</si>
  <si>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</si>
  <si>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</si>
  <si>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</si>
  <si>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</si>
  <si>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</si>
  <si>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</si>
  <si>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</si>
  <si>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</si>
  <si>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</si>
  <si>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</si>
  <si>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</si>
  <si>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</si>
  <si>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</si>
  <si>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</si>
  <si>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</si>
  <si>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</si>
  <si>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</si>
  <si>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</si>
  <si>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</si>
  <si>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</si>
  <si>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</si>
  <si>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</si>
  <si>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</si>
  <si>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</si>
  <si>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</si>
  <si>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</si>
  <si>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</si>
  <si>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</si>
  <si>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</si>
  <si>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</si>
  <si>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</si>
  <si>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</si>
  <si>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</si>
  <si>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</si>
  <si>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</si>
  <si>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</si>
  <si>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</si>
  <si>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</si>
  <si>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</si>
  <si>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</si>
  <si>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</si>
  <si>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</si>
  <si>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</si>
  <si>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</si>
  <si>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</si>
  <si>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</si>
  <si>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</si>
  <si>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</si>
  <si>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</si>
  <si>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</si>
  <si>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</si>
  <si>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</si>
  <si>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</si>
  <si>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</si>
  <si>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</si>
  <si>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</si>
  <si>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</si>
  <si>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</si>
  <si>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</si>
  <si>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</si>
  <si>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</si>
  <si>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</si>
  <si>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</si>
  <si>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</si>
  <si>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</si>
  <si>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</si>
  <si>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</si>
  <si>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</si>
  <si>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</si>
  <si>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</si>
  <si>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</si>
  <si>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</si>
  <si>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</si>
  <si>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</si>
  <si>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</si>
  <si>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</si>
  <si>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</si>
  <si>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</si>
  <si>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</si>
  <si>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</si>
  <si>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</si>
  <si>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</si>
  <si>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</si>
  <si>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</si>
  <si>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</si>
  <si>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</si>
  <si>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</si>
  <si>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</si>
  <si>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</si>
  <si>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</si>
  <si>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</si>
  <si>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</si>
  <si>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</si>
  <si>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</si>
  <si>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</si>
  <si>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</si>
  <si>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</si>
  <si>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</si>
  <si>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</si>
  <si>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</si>
  <si>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</si>
  <si>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</si>
  <si>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</si>
  <si>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</si>
  <si>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</si>
  <si>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</si>
  <si>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</si>
  <si>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</si>
  <si>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</si>
  <si>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</si>
  <si>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</si>
  <si>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</si>
  <si>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</si>
  <si>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</si>
  <si>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</si>
  <si>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</si>
  <si>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</si>
  <si>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</si>
  <si>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</si>
  <si>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</si>
  <si>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</si>
  <si>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</si>
  <si>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</si>
  <si>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</si>
  <si>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</si>
  <si>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</si>
  <si>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</si>
  <si>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</si>
  <si>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</si>
  <si>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</si>
  <si>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</si>
  <si>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</si>
  <si>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</si>
  <si>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</si>
  <si>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</si>
  <si>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</si>
  <si>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</si>
  <si>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</si>
  <si>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</si>
  <si>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</si>
  <si>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</si>
  <si>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</si>
  <si>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</si>
  <si>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</si>
  <si>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</si>
  <si>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</si>
  <si>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</si>
  <si>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</si>
  <si>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</si>
  <si>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</si>
  <si>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</si>
  <si>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</si>
  <si>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</si>
  <si>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</si>
  <si>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</si>
  <si>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</si>
  <si>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</si>
  <si>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</si>
  <si>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</si>
  <si>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</si>
  <si>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</si>
  <si>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</si>
  <si>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</si>
  <si>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</si>
  <si>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</si>
  <si>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</si>
  <si>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</si>
  <si>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</si>
  <si>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</si>
  <si>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</si>
  <si>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</si>
  <si>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</si>
  <si>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</si>
  <si>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</si>
  <si>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</si>
  <si>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</si>
  <si>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</si>
  <si>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</si>
  <si>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</si>
  <si>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</si>
  <si>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</si>
  <si>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</si>
  <si>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</si>
  <si>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</si>
  <si>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</si>
  <si>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</si>
  <si>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</si>
  <si>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</si>
  <si>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</si>
  <si>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</si>
  <si>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</si>
  <si>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</si>
  <si>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</si>
  <si>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</si>
  <si>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</si>
  <si>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</si>
  <si>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</si>
  <si>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</si>
  <si>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</si>
  <si>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</si>
  <si>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</si>
  <si>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</si>
  <si>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</si>
  <si>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</si>
  <si>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</si>
  <si>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</si>
  <si>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</si>
  <si>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</si>
  <si>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</si>
  <si>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</si>
  <si>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</si>
  <si>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</si>
  <si>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</si>
  <si>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</si>
  <si>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</si>
  <si>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</si>
  <si>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</si>
  <si>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</si>
  <si>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</si>
  <si>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</si>
  <si>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</si>
  <si>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</si>
  <si>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</si>
  <si>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</si>
  <si>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</si>
  <si>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</si>
  <si>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</si>
  <si>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</si>
  <si>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</si>
  <si>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</si>
  <si>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</si>
  <si>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</si>
  <si>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</si>
  <si>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</si>
  <si>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</si>
  <si>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</si>
  <si>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</si>
  <si>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</si>
  <si>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</si>
  <si>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</si>
  <si>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</si>
  <si>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</si>
  <si>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</si>
  <si>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</si>
  <si>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</si>
  <si>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</si>
  <si>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</si>
  <si>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</si>
  <si>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</si>
  <si>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</si>
  <si>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</si>
  <si>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</si>
  <si>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</si>
  <si>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</si>
  <si>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</si>
  <si>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</si>
  <si>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</si>
  <si>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</si>
  <si>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</si>
  <si>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</si>
  <si>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</si>
  <si>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</si>
  <si>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</si>
  <si>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</si>
  <si>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</si>
  <si>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</si>
  <si>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</si>
  <si>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</si>
  <si>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</si>
  <si>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</si>
  <si>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</si>
  <si>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</si>
  <si>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</si>
  <si>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</si>
  <si>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</si>
  <si>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</si>
  <si>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</si>
  <si>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</si>
  <si>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</si>
  <si>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</si>
  <si>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</si>
  <si>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</si>
  <si>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</si>
  <si>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</si>
  <si>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</si>
  <si>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</si>
  <si>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</si>
  <si>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</si>
  <si>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</si>
  <si>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</si>
  <si>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</si>
  <si>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</si>
  <si>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</si>
  <si>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</si>
  <si>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</si>
  <si>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</si>
  <si>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</si>
  <si>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</si>
  <si>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</si>
  <si>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</si>
  <si>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</si>
  <si>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</si>
  <si>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</si>
  <si>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</si>
  <si>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</si>
  <si>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</si>
  <si>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</si>
  <si>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</si>
  <si>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</si>
  <si>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</si>
  <si>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</si>
  <si>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</si>
  <si>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</si>
  <si>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</si>
  <si>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</si>
  <si>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</si>
  <si>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</si>
  <si>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</si>
  <si>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</si>
  <si>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</si>
  <si>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</si>
  <si>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</si>
  <si>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</si>
  <si>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</si>
  <si>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</si>
  <si>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</si>
  <si>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</si>
  <si>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</si>
  <si>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</si>
  <si>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</si>
  <si>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</si>
  <si>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</si>
  <si>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</si>
  <si>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</si>
  <si>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</si>
  <si>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</si>
  <si>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</si>
  <si>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</si>
  <si>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</si>
  <si>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</si>
  <si>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</si>
  <si>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</si>
  <si>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</si>
  <si>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</si>
  <si>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</si>
  <si>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</si>
  <si>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</si>
  <si>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</si>
  <si>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</si>
  <si>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</si>
  <si>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</si>
  <si>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</si>
  <si>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</si>
  <si>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</si>
  <si>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</si>
  <si>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</si>
  <si>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</si>
  <si>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</si>
  <si>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</si>
  <si>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</si>
  <si>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</si>
  <si>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</si>
  <si>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</si>
  <si>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</si>
  <si>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</si>
  <si>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</si>
  <si>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</si>
  <si>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</si>
  <si>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</si>
  <si>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</si>
  <si>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</si>
  <si>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</si>
  <si>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</si>
  <si>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</si>
  <si>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</si>
  <si>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</si>
  <si>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</si>
  <si>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</si>
  <si>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</si>
  <si>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</si>
  <si>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</si>
  <si>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</si>
  <si>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</si>
  <si>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</si>
  <si>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</si>
  <si>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</si>
  <si>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</si>
  <si>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</si>
  <si>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</si>
  <si>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</si>
  <si>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</si>
  <si>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</si>
  <si>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</si>
  <si>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</si>
  <si>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</si>
  <si>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</si>
  <si>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</si>
  <si>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</si>
  <si>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</si>
  <si>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</si>
  <si>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</si>
  <si>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</si>
  <si>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</si>
  <si>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</si>
  <si>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</si>
  <si>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</si>
  <si>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</si>
  <si>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</si>
  <si>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</si>
  <si>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</si>
  <si>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</si>
  <si>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</si>
  <si>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</si>
  <si>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</si>
  <si>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</si>
  <si>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</si>
  <si>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</si>
  <si>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</si>
  <si>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</si>
  <si>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</si>
  <si>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</si>
  <si>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</si>
  <si>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</si>
  <si>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</si>
  <si>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</si>
  <si>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</si>
  <si>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</si>
  <si>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</si>
  <si>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</si>
  <si>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</si>
  <si>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</si>
  <si>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</si>
  <si>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</si>
  <si>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</si>
  <si>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</si>
  <si>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</si>
  <si>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</si>
  <si>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</si>
  <si>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</si>
  <si>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</si>
  <si>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</si>
  <si>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</si>
  <si>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</si>
  <si>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</si>
  <si>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</si>
  <si>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</si>
  <si>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</si>
  <si>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</si>
  <si>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</si>
  <si>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</si>
  <si>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</si>
  <si>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</si>
  <si>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</si>
  <si>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</si>
  <si>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</si>
  <si>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</si>
  <si>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</si>
  <si>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</si>
  <si>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</si>
  <si>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</si>
  <si>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</si>
  <si>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</si>
  <si>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</si>
  <si>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</si>
  <si>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</si>
  <si>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</si>
  <si>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</si>
  <si>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</si>
  <si>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</si>
  <si>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</si>
  <si>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</si>
  <si>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</si>
  <si>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</si>
  <si>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</si>
  <si>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</si>
  <si>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</si>
  <si>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</si>
  <si>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</si>
  <si>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</si>
  <si>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</si>
  <si>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</si>
  <si>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</si>
  <si>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</si>
  <si>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</si>
  <si>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</si>
  <si>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</si>
  <si>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</si>
  <si>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</si>
  <si>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</si>
  <si>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</si>
  <si>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</si>
  <si>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</si>
  <si>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</si>
  <si>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</si>
  <si>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</si>
  <si>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</si>
  <si>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</si>
  <si>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</si>
  <si>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</si>
  <si>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</si>
  <si>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</si>
  <si>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</si>
  <si>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</si>
  <si>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</si>
  <si>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</si>
  <si>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</si>
  <si>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</si>
  <si>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</si>
  <si>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</si>
  <si>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</si>
  <si>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</si>
  <si>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</si>
  <si>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</si>
  <si>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</si>
  <si>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</si>
  <si>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</si>
  <si>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</si>
  <si>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</si>
  <si>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</si>
  <si>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</si>
  <si>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</si>
  <si>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</si>
  <si>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</si>
  <si>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</si>
  <si>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</si>
  <si>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</si>
  <si>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</si>
  <si>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</si>
  <si>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</si>
  <si>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</si>
  <si>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</si>
  <si>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</si>
  <si>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</si>
  <si>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</si>
  <si>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</si>
  <si>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</si>
  <si>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</si>
  <si>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</si>
  <si>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</si>
  <si>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</si>
  <si>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</si>
  <si>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</si>
  <si>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</si>
  <si>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</si>
  <si>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</si>
  <si>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</si>
  <si>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</si>
  <si>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</si>
  <si>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</si>
  <si>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</si>
  <si>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</si>
  <si>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</si>
  <si>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</si>
  <si>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</si>
  <si>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</si>
  <si>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</si>
  <si>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</si>
  <si>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</si>
  <si>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</si>
  <si>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</si>
  <si>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</si>
  <si>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</si>
  <si>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</si>
  <si>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</si>
  <si>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</si>
  <si>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</si>
  <si>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</si>
  <si>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</si>
  <si>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</si>
  <si>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</si>
  <si>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</si>
  <si>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</si>
  <si>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</si>
  <si>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</si>
  <si>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</si>
  <si>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</si>
  <si>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</si>
  <si>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</si>
  <si>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</si>
  <si>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</si>
  <si>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</si>
  <si>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</si>
  <si>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</si>
  <si>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</si>
  <si>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</si>
  <si>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</si>
  <si>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</si>
  <si>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</si>
  <si>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</si>
  <si>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</si>
  <si>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</si>
  <si>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</si>
  <si>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</si>
  <si>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</si>
  <si>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</si>
  <si>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</si>
  <si>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</si>
  <si>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</si>
  <si>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</si>
  <si>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</si>
  <si>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</si>
  <si>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</si>
  <si>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</si>
  <si>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</si>
  <si>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</si>
  <si>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</si>
  <si>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</si>
  <si>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</si>
  <si>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</si>
  <si>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</si>
  <si>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</si>
  <si>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</si>
  <si>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</si>
  <si>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</si>
  <si>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</si>
  <si>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</si>
  <si>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</si>
  <si>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</si>
  <si>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</si>
  <si>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</si>
  <si>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</si>
  <si>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</si>
  <si>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</si>
  <si>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</si>
  <si>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</si>
  <si>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</si>
  <si>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</si>
  <si>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</si>
  <si>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</si>
  <si>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</si>
  <si>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</si>
  <si>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</si>
  <si>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</si>
  <si>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</si>
  <si>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</si>
  <si>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</si>
  <si>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</si>
  <si>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</si>
  <si>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</si>
  <si>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</si>
  <si>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</si>
  <si>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</si>
  <si>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</si>
  <si>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</si>
  <si>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</si>
  <si>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</si>
  <si>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</si>
  <si>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</si>
  <si>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</si>
  <si>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</si>
  <si>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</si>
  <si>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</si>
  <si>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</si>
  <si>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</si>
  <si>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</si>
  <si>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</si>
  <si>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</si>
  <si>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</si>
  <si>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</si>
  <si>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</si>
  <si>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</si>
  <si>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</si>
  <si>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</si>
  <si>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</si>
  <si>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</si>
  <si>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</si>
  <si>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</si>
  <si>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</si>
  <si>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</si>
  <si>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</si>
  <si>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</si>
  <si>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</si>
  <si>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</si>
  <si>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</si>
  <si>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</si>
  <si>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</si>
  <si>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</si>
  <si>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</si>
  <si>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</si>
  <si>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</si>
  <si>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</si>
  <si>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</si>
  <si>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</si>
  <si>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</si>
  <si>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</si>
  <si>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</si>
  <si>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</si>
  <si>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</si>
  <si>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</si>
  <si>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</si>
  <si>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</si>
  <si>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</si>
  <si>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</si>
  <si>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</si>
  <si>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</si>
  <si>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</si>
  <si>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</si>
  <si>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</si>
  <si>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</si>
  <si>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</si>
  <si>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</si>
  <si>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</si>
  <si>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</si>
  <si>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</si>
  <si>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</si>
  <si>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</si>
  <si>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</si>
  <si>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</si>
  <si>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</si>
  <si>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</si>
  <si>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</si>
  <si>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</si>
  <si>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</si>
  <si>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</si>
  <si>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</si>
  <si>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</si>
  <si>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</si>
  <si>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</si>
  <si>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</si>
  <si>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</si>
  <si>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</si>
  <si>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</si>
  <si>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</si>
  <si>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</si>
  <si>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</si>
  <si>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</si>
  <si>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</si>
  <si>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</si>
  <si>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</si>
  <si>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</si>
  <si>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</si>
  <si>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</si>
  <si>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</si>
  <si>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</si>
  <si>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</si>
  <si>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</si>
  <si>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</si>
  <si>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</si>
  <si>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</si>
  <si>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</si>
  <si>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</si>
  <si>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</si>
  <si>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</si>
  <si>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</si>
  <si>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</si>
  <si>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</si>
  <si>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</si>
  <si>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</si>
  <si>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</si>
  <si>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</si>
  <si>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</si>
  <si>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</si>
  <si>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</si>
  <si>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</si>
  <si>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</si>
  <si>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</si>
  <si>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</si>
  <si>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</si>
  <si>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</si>
  <si>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</si>
  <si>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</si>
  <si>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</si>
  <si>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</si>
  <si>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</si>
  <si>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</si>
  <si>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</si>
  <si>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</si>
  <si>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</si>
  <si>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</si>
  <si>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</si>
  <si>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</si>
  <si>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</si>
  <si>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</si>
  <si>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</si>
  <si>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</si>
  <si>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</si>
  <si>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</si>
  <si>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</si>
  <si>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</si>
  <si>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</si>
  <si>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</si>
  <si>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</si>
  <si>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</si>
  <si>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</si>
  <si>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</si>
  <si>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</si>
  <si>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</si>
  <si>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</si>
  <si>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</si>
  <si>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</si>
  <si>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</si>
  <si>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</si>
  <si>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</si>
  <si>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</si>
  <si>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</si>
  <si>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</si>
  <si>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</si>
  <si>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</si>
  <si>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</si>
  <si>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</si>
  <si>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</si>
  <si>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</si>
  <si>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</si>
  <si>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</si>
  <si>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</si>
  <si>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</si>
  <si>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</si>
  <si>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</si>
  <si>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</si>
  <si>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</si>
  <si>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</si>
  <si>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</si>
  <si>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</si>
  <si>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</si>
  <si>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</si>
  <si>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</si>
  <si>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</si>
  <si>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</si>
  <si>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</si>
  <si>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</si>
  <si>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</si>
  <si>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</si>
  <si>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</si>
  <si>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</si>
  <si>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</si>
  <si>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</si>
  <si>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</si>
  <si>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</si>
  <si>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</si>
  <si>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</si>
  <si>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</si>
  <si>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</si>
  <si>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</si>
  <si>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</si>
  <si>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</si>
  <si>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</si>
  <si>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</si>
  <si>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</si>
  <si>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</si>
  <si>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</si>
  <si>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</si>
  <si>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</si>
  <si>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</si>
  <si>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</si>
  <si>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</si>
  <si>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</si>
  <si>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</si>
  <si>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</si>
  <si>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</si>
  <si>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</si>
  <si>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</si>
  <si>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</si>
  <si>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</si>
  <si>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</si>
  <si>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</si>
  <si>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</si>
  <si>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</si>
  <si>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</si>
  <si>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</si>
  <si>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</si>
  <si>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</si>
  <si>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</si>
  <si>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</si>
  <si>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</si>
  <si>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</si>
  <si>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</si>
  <si>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</si>
  <si>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</si>
  <si>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</si>
  <si>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</si>
  <si>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</si>
  <si>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</si>
  <si>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</si>
  <si>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</si>
  <si>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</si>
  <si>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</si>
  <si>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</si>
  <si>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</si>
  <si>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</si>
  <si>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</si>
  <si>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</si>
  <si>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</si>
  <si>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</si>
  <si>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</si>
  <si>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</si>
  <si>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</si>
  <si>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</si>
  <si>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</si>
  <si>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</si>
  <si>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</si>
  <si>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</si>
  <si>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</si>
  <si>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</si>
  <si>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</si>
  <si>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</si>
  <si>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</si>
  <si>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</si>
  <si>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</si>
  <si>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</si>
  <si>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</si>
  <si>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</si>
  <si>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</si>
  <si>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</si>
  <si>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</si>
  <si>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</si>
  <si>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</si>
  <si>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</si>
  <si>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</si>
  <si>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</si>
  <si>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</si>
  <si>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</si>
  <si>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</si>
  <si>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</si>
  <si>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</si>
  <si>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</si>
  <si>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</si>
  <si>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</si>
  <si>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</si>
  <si>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</si>
  <si>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</si>
  <si>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</si>
  <si>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</si>
  <si>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</si>
  <si>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</si>
  <si>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</si>
  <si>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</si>
  <si>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</si>
  <si>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</si>
  <si>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</si>
  <si>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</si>
  <si>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</si>
  <si>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</si>
  <si>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</si>
  <si>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</si>
  <si>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</si>
  <si>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</si>
  <si>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</si>
  <si>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</si>
  <si>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</si>
  <si>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</si>
  <si>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</si>
  <si>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</si>
  <si>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</si>
  <si>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</si>
  <si>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</si>
  <si>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</si>
  <si>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</si>
  <si>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</si>
  <si>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</si>
  <si>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</si>
  <si>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</si>
  <si>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</si>
  <si>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</si>
  <si>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</si>
  <si>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</si>
  <si>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</si>
  <si>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</si>
  <si>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</si>
  <si>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</si>
  <si>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</si>
  <si>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</si>
  <si>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</si>
  <si>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</si>
  <si>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</si>
  <si>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</si>
  <si>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</si>
  <si>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</si>
  <si>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</si>
  <si>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</si>
  <si>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</si>
  <si>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</si>
  <si>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</si>
  <si>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</si>
  <si>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</si>
  <si>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</si>
  <si>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</si>
  <si>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</si>
  <si>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</si>
  <si>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</si>
  <si>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</si>
  <si>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</si>
  <si>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</si>
  <si>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</si>
  <si>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</si>
  <si>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</si>
  <si>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</si>
  <si>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</si>
  <si>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</si>
  <si>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</si>
  <si>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</si>
  <si>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</si>
  <si>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</si>
  <si>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</si>
  <si>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</si>
  <si>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</si>
  <si>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</si>
  <si>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</si>
  <si>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</si>
  <si>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</si>
  <si>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</si>
  <si>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</si>
  <si>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</si>
  <si>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</si>
  <si>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</si>
  <si>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</si>
  <si>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</si>
  <si>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</si>
  <si>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</si>
  <si>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</si>
  <si>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</si>
  <si>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</si>
  <si>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</si>
  <si>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</si>
  <si>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</si>
  <si>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</si>
  <si>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</si>
  <si>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</si>
  <si>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</si>
  <si>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</si>
  <si>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</si>
  <si>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</si>
  <si>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</si>
  <si>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</si>
  <si>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</si>
  <si>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</si>
  <si>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</si>
  <si>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</si>
  <si>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</si>
  <si>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</si>
  <si>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</si>
  <si>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</si>
  <si>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</si>
  <si>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</si>
  <si>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</si>
  <si>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</si>
  <si>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</si>
  <si>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</si>
  <si>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</si>
  <si>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</si>
  <si>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</si>
  <si>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</si>
  <si>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</si>
  <si>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</si>
  <si>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</si>
  <si>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</si>
  <si>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</si>
  <si>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</si>
  <si>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</si>
  <si>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</si>
  <si>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</si>
  <si>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</si>
  <si>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</si>
  <si>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</si>
  <si>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</si>
  <si>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</si>
  <si>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</si>
  <si>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</si>
  <si>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</si>
  <si>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</si>
  <si>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</si>
  <si>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</si>
  <si>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</si>
  <si>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</si>
  <si>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</si>
  <si>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</si>
  <si>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</si>
  <si>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</si>
  <si>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</si>
  <si>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</si>
  <si>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</si>
  <si>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</si>
  <si>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</si>
  <si>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</si>
  <si>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</si>
  <si>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</si>
  <si>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</si>
  <si>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</si>
  <si>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</si>
  <si>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</si>
  <si>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</si>
  <si>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</si>
  <si>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</si>
  <si>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</si>
  <si>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</si>
  <si>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</si>
  <si>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</si>
  <si>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</si>
  <si>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</si>
  <si>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</si>
  <si>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</si>
  <si>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</si>
  <si>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</si>
  <si>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</si>
  <si>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</si>
  <si>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</si>
  <si>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</si>
  <si>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</si>
  <si>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</si>
  <si>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</si>
  <si>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</si>
  <si>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</si>
  <si>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</si>
  <si>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</si>
  <si>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</si>
  <si>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</si>
  <si>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</si>
  <si>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</si>
  <si>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</si>
  <si>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</si>
  <si>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</si>
  <si>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</si>
  <si>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</si>
  <si>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</si>
  <si>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</si>
  <si>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</si>
  <si>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</si>
  <si>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</si>
  <si>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</si>
  <si>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</si>
  <si>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</si>
  <si>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</si>
  <si>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</si>
  <si>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</si>
  <si>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</si>
  <si>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</si>
  <si>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</si>
  <si>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</si>
  <si>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</si>
  <si>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</si>
  <si>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</si>
  <si>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</si>
  <si>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</si>
  <si>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</si>
  <si>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</si>
  <si>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</si>
  <si>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</si>
  <si>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</si>
  <si>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</si>
  <si>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</si>
  <si>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</si>
  <si>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</si>
  <si>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</si>
  <si>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</si>
  <si>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</si>
  <si>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</si>
  <si>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</si>
  <si>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</si>
  <si>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</si>
  <si>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</si>
  <si>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</si>
  <si>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</si>
  <si>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</si>
  <si>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</si>
  <si>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</si>
  <si>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</si>
  <si>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</si>
  <si>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</si>
  <si>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</si>
  <si>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</si>
  <si>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PCM-20251114-00000507</t>
  </si>
  <si>
    <t xml:space="preserve">EM team need 10 min </t>
  </si>
  <si>
    <t>PCM-20251114-00000196</t>
  </si>
  <si>
    <t>Minor</t>
  </si>
  <si>
    <t>Cell down due to One Rectifier ZTE module got faulty, team on the way to WH for repairing</t>
  </si>
  <si>
    <t>TT-20251114-00557 // NA</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</si>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</sst>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312.51372164351778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45975.462147569444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45975.462147569444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45975.462147569444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45975.462147569444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45975.462147569444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45975.462147569444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45975.462147569444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45975.462147569444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45975.462147569444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45975.462147569444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45975.462147569444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45975.462147569444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45975.462147569444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45975.462147569444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45975.462147569444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45975.462147569444</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45975.462147569444</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45975.462147569444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45975.462147569444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45975.462147569444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45975.462147569444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45975.462147569444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45975.462147569444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45975.462147569444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45975.462147569444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45975.462147569444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45975.462147569444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45975.462147569444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45975.462147569444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45975.462147569444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45975.462147569444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45975.462147569444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45975.462147569444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45975.462147569444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45975.462147569444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45975.462147569444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45975.462147569444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45975.462147569444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45975.462147569444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45975.462147569444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45975.462147569444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45975.462147569444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45975.462147569444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45975.462147569444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45975.462147569444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45975.462147569444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45975.462147569444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45975.462147569444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45975.462147569444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45975.462147569444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45975.462147569444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45975.462147569444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45975.462147569444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45975.462147569444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45975.462147569444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45975.462147569444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45975.462147569444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45975.462147569444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45975.462147569444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45975.462147569444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45975.462147569444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45975.462147569444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45975.462147569444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45975.462147569444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45975.462147569444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45975.462147569444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45975.462147569444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45975.462147569444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45975.462147569444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45975.462147569444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45975.462147569444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45975.462147569444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45975.462147569444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45975.462147569444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45975.462147569444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45975.462147569444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45975.462147569444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45975.462147569444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45975.462147569444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45975.462147569444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45975.462147569444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45975.462147569444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45975.462147569444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45975.462147569444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45975.462147569444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45975.462147569444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45975.462147569444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45975.462147569444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45975.462147569444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45975.462147569444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45975.462147569444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45975.462147569444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45975.462147569444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45975.462147569444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45975.462147569444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45975.462147569444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45975.462147569444</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2E227DD-095A-4C2F-91C7-841AD93A61E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150.46230960648245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0.85586284722376149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45975.462147569444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45975.462147569444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45975.462147569444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45975.462147569444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45975.462147569444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45975.462147569444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45975.462147569444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45975.462147569444</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45975.462147569444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45975.462147569444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45975.462147569444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45975.462147569444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45975.462147569444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45975.462147569444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45975.462147569444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45975.462147569444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45975.462147569444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45975.462147569444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45975.462147569444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45975.462147569444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45975.462147569444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45975.462147569444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45975.462147569444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45975.462147569444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45975.462147569444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45975.462147569444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45975.462147569444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45975.462147569444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45975.462147569444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45975.462147569444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45975.462147569444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45975.462147569444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45975.462147569444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45975.462147569444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45975.462147569444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45975.462147569444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45975.462147569444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45975.462147569444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45975.462147569444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45975.462147569444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45975.462147569444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45975.462147569444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45975.462147569444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45975.462147569444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45975.462147569444</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8.8200810183479916E-2</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45975.462147569444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45975.462147569444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45975.462147569444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45975.462147569444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45975.462147569444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45975.462147569444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45975.462147569444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45975.462147569444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45975.462147569444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45975.462147569444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45975.462147569444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45975.462147569444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45975.462147569444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45975.462147569444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45975.462147569444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45975.462147569444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45975.462147569444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45975.462147569444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45975.462147569444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45975.462147569444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45975.462147569444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45975.462147569444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45975.462147569444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45975.462147569444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45975.462147569444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45975.462147569444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45975.462147569444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45975.462147569444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45975.462147569444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45975.462147569444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45975.462147569444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45975.462147569444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45975.462147569444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45975.462147569444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45975.462147569444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45975.462147569444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45975.462147569444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45975.462147569444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45975.462147569444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45975.462147569444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45975.462147569444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45975.462147569444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45975.462147569444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45975.462147569444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45975.462147569444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45975.462147569444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45975.462147569444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45975.462147569444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45975.462147569444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45975.462147569444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45975.462147569444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45975.462147569444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45975.462147569444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45975.462147569444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45975.462147569444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45975.462147569444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45975.462147569444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45975.462147569444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45975.462147569444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45975.462147569444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45975.462147569444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45975.462147569444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45975.462147569444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45975.462147569444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45975.462147569444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45975.462147569444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45975.462147569444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45975.462147569444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45975.462147569444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45975.462147569444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45975.462147569444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45975.462147569444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45975.462147569444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45975.462147569444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45975.462147569444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45975.462147569444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45975.462147569444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45975.462147569444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45975.462147569444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45975.462147569444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45975.462147569444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45975.462147569444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45975.462147569444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45975.462147569444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45975.462147569444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45975.462147569444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45975.462147569444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45975.462147569444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45975.462147569444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45975.462147569444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45975.462147569444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45975.462147569444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45975.462147569444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45975.462147569444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45975.462147569444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45975.462147569444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45975.462147569444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45975.462147569444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45975.462147569444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45975.462147569444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45975.462147569444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45975.462147569444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45975.462147569444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45975.462147569444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45975.462147569444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45975.462147569444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45975.462147569444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45975.462147569444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45975.462147569444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45975.462147569444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45975.462147569444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45975.462147569444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45975.462147569444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45975.462147569444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45975.462147569444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45975.462147569444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45975.462147569444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45975.462147569444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45975.462147569444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45975.462147569444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45975.462147569444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45975.462147569444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45975.462147569444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45975.462147569444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45975.462147569444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45975.462147569444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45975.462147569444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45975.462147569444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45975.462147569444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45975.462147569444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45975.462147569444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45975.462147569444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45975.462147569444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45975.462147569444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45975.462147569444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45975.462147569444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45975.462147569444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45975.462147569444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45975.462147569444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45975.462147569444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45975.462147569444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45975.462147569444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45975.462147569444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45975.462147569444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45975.462147569444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45975.462147569444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45975.462147569444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45975.462147569444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45975.462147569444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45975.462147569444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45975.462147569444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45975.462147569444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45975.462147569444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45975.462147569444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45975.462147569444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45975.462147569444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45975.462147569444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45975.462147569444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45975.462147569444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45975.462147569444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45975.462147569444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45975.462147569444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45975.462147569444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45975.462147569444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45975.462147569444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45975.462147569444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45975.462147569444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45975.462147569444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45975.462147569444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45975.462147569444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45975.462147569444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45975.462147569444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45975.462147569444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45975.462147569444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45975.462147569444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45975.462147569444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45975.462147569444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45975.462147569444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45975.462147569444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45975.462147569444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45975.462147569444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45975.462147569444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45975.462147569444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45975.462147569444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45975.462147569444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45975.462147569444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45975.462147569444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45975.462147569444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45975.462147569444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45975.462147569444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45975.462147569444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45975.462147569444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45975.462147569444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45975.462147569444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45975.462147569444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45975.462147569444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45975.462147569444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45975.462147569444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45975.462147569444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45975.462147569444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45975.462147569444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45975.462147569444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45975.462147569444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45975.462147569444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45975.462147569444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45975.462147569444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45975.462147569444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45975.462147569444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45975.462147569444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45975.462147569444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45975.462147569444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45975.462147569444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45975.462147569444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45975.462147569444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45975.462147569444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45975.462147569444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45975.462147569444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45975.462147569444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45975.462147569444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45975.462147569444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45975.462147569444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45975.462147569444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45975.462147569444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45975.462147569444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45975.462147569444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45975.462147569444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45975.462147569444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45975.462147569444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45975.462147569444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45975.462147569444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45975.462147569444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45975.462147569444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45975.462147569444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45975.462147569444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45975.462147569444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45975.462147569444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45975.462147569444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45975.462147569444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45975.462147569444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45975.462147569444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45975.462147569444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45975.462147569444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45975.462147569444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45975.462147569444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45975.462147569444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45975.462147569444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45975.462147569444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45975.462147569444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45975.462147569444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45975.462147569444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45975.462147569444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45975.462147569444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45975.462147569444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45975.462147569444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45975.462147569444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45975.462147569444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45975.462147569444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45975.462147569444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45975.462147569444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45975.462147569444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45975.462147569444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45975.462147569444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45975.462147569444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45975.462147569444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45975.462147569444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45975.462147569444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45975.462147569444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45975.462147569444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45975.462147569444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45975.462147569444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45975.462147569444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45975.462147569444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45975.462147569444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45975.462147569444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45975.462147569444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45975.462147569444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45975.462147569444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45975.462147569444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45975.462147569444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45975.462147569444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45975.462147569444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45975.462147569444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45975.462147569444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45975.462147569444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45975.462147569444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45975.462147569444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45975.462147569444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45975.462147569444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45975.462147569444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45975.462147569444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45975.462147569444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45975.462147569444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45975.462147569444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45975.462147569444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45975.462147569444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45975.462147569444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45975.462147569444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45975.462147569444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45975.462147569444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45975.462147569444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45975.462147569444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45975.462147569444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45975.462147569444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45975.462147569444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45975.462147569444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45975.462147569444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45975.462147569444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45975.462147569444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45975.462147569444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45975.462147569444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45975.462147569444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45975.462147569444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45975.462147569444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45975.462147569444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45975.462147569444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45975.462147569444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45975.462147569444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45975.462147569444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45975.462147569444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45975.462147569444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45975.462147569444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45975.462147569444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45975.462147569444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45975.462147569444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45975.462147569444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45975.462147569444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45975.462147569444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45975.462147569444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45975.462147569444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45975.462147569444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45975.462147569444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45975.462147569444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45975.462147569444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45975.462147569444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45975.462147569444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45975.462147569444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45975.462147569444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45975.462147569444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45975.462147569444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45975.462147569444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45975.462147569444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45975.462147569444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45975.462147569444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45975.462147569444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45975.462147569444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45975.462147569444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45975.462147569444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45975.462147569444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45975.462147569444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45975.462147569444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45975.462147569444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45975.462147569444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45975.462147569444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45975.462147569444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45975.462147569444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45975.462147569444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45975.462147569444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45975.462147569444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45975.462147569444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45975.462147569444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45975.462147569444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45975.462147569444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45975.462147569444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45975.462147569444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45975.462147569444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45975.462147569444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45975.462147569444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45975.462147569444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45975.462147569444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45975.462147569444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45975.462147569444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45975.462147569444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45975.462147569444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45975.462147569444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45975.462147569444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45975.462147569444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45975.462147569444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45975.462147569444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45975.462147569444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45975.462147569444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45975.462147569444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45975.462147569444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45975.462147569444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45975.462147569444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45975.462147569444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45975.462147569444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45975.462147569444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45975.462147569444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45975.462147569444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45975.462147569444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45975.462147569444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45975.462147569444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45975.462147569444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45975.462147569444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45975.462147569444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45975.462147569444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45975.462147569444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45975.462147569444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45975.462147569444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45975.462147569444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45975.462147569444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45975.462147569444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45975.462147569444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45975.462147569444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45975.462147569444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45975.462147569444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45975.462147569444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45975.462147569444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45975.462147569444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45975.462147569444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45975.462147569444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45975.462147569444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45975.462147569444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45975.462147569444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45975.462147569444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45975.462147569444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45975.462147569444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45975.462147569444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45975.462147569444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45975.462147569444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45975.462147569444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45975.462147569444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45975.462147569444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45975.462147569444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45975.462147569444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45975.462147569444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45975.462147569444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45975.462147569444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45975.462147569444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45975.462147569444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45975.462147569444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45975.462147569444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45975.462147569444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45975.462147569444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45975.462147569444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45975.462147569444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45975.462147569444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45975.462147569444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45975.462147569444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45975.462147569444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45975.462147569444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45975.462147569444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45975.462147569444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45975.462147569444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45975.462147569444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45975.462147569444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45975.462147569444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45975.462147569444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45975.462147569444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45975.462147569444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45975.462147569444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45975.462147569444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45975.462147569444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45975.462147569444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45975.462147569444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45975.462147569444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45975.462147569444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45975.462147569444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45975.462147569444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45975.462147569444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45975.462147569444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45975.462147569444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45975.462147569444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45975.462147569444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45975.462147569444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45975.462147569444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45975.462147569444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45975.462147569444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45975.462147569444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45975.462147569444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45975.462147569444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45975.462147569444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45975.462147569444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45975.462147569444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45975.462147569444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45975.462147569444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45975.462147569444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45975.462147569444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45975.462147569444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45975.462147569444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45975.462147569444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45975.462147569444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45975.462147569444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45975.462147569444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45975.462147569444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45975.462147569444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45975.462147569444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45975.462147569444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45975.462147569444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45975.462147569444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45975.462147569444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45975.462147569444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45975.462147569444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45975.462147569444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45975.462147569444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45975.462147569444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45975.462147569444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45975.462147569444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45975.462147569444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45975.462147569444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45975.462147569444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45975.462147569444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45975.462147569444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45975.462147569444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45975.462147569444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45975.462147569444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45975.462147569444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45975.462147569444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45975.462147569444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45975.462147569444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45975.462147569444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45975.462147569444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45975.462147569444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45975.462147569444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45975.462147569444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45975.462147569444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45975.462147569444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45975.462147569444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45975.462147569444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45975.462147569444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45975.462147569444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45975.462147569444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45975.462147569444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45975.462147569444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45975.462147569444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45975.462147569444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45975.462147569444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45975.462147569444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45975.462147569444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45975.462147569444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45975.462147569444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45975.462147569444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45975.462147569444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45975.462147569444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45975.462147569444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45975.462147569444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45975.462147569444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45975.462147569444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45975.462147569444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45975.462147569444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45975.462147569444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45975.462147569444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45975.462147569444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45975.462147569444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45975.462147569444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45975.462147569444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45975.462147569444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45975.462147569444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45975.462147569444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45975.462147569444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45975.462147569444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45975.462147569444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45975.462147569444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45975.462147569444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45975.462147569444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45975.462147569444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45975.462147569444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45975.462147569444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45975.462147569444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45975.462147569444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45975.462147569444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45975.462147569444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45975.462147569444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45975.462147569444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45975.462147569444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45975.462147569444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45975.462147569444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45975.462147569444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45975.462147569444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45975.462147569444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45975.462147569444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45975.462147569444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45975.462147569444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45975.462147569444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45975.462147569444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45975.462147569444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45975.462147569444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45975.462147569444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45975.462147569444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45975.462147569444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45975.462147569444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45975.462147569444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45975.462147569444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45975.462147569444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45975.462147569444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45975.462147569444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45975.462147569444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45975.462147569444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45975.462147569444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45975.462147569444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45975.462147569444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45975.462147569444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45975.462147569444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45975.462147569444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45975.462147569444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45975.462147569444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45975.462147569444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45975.462147569444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45975.462147569444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45975.462147569444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45975.462147569444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45975.462147569444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45975.462147569444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45975.462147569444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45975.462147569444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45975.462147569444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45975.462147569444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45975.462147569444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45975.462147569444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45975.462147569444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45975.462147569444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45975.462147569444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45975.462147569444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45975.462147569444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45975.462147569444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45975.462147569444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45975.462147569444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45975.462147569444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45975.462147569444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45975.462147569444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45975.462147569444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45975.462147569444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45975.462147569444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45975.462147569444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45975.462147569444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45975.462147569444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45975.462147569444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45975.462147569444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45975.462147569444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45975.462147569444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45975.462147569444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45975.462147569444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45975.462147569444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45975.462147569444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45975.462147569444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45975.462147569444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45975.462147569444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45975.462147569444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45975.462147569444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45975.462147569444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45975.462147569444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45975.462147569444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45975.462147569444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45975.462147569444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45975.462147569444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45975.462147569444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45975.462147569444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45975.462147569444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45975.462147569444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45975.462147569444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45975.462147569444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45975.462147569444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45975.462147569444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45975.462147569444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45975.462147569444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45975.462147569444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45975.462147569444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45975.462147569444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45975.462147569444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45975.462147569444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45975.462147569444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45975.462147569444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45975.462147569444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45975.462147569444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45975.462147569444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45975.462147569444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45975.462147569444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45975.462147569444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45975.462147569444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45975.462147569444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45975.462147569444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45975.462147569444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45975.462147569444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45975.462147569444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45975.462147569444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45975.462147569444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45975.462147569444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45975.462147569444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45975.462147569444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45975.462147569444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45975.462147569444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45975.462147569444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45975.462147569444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45975.462147569444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45975.462147569444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45975.462147569444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45975.462147569444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45975.462147569444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45975.462147569444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45975.462147569444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45975.462147569444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45975.462147569444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45975.462147569444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45975.462147569444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45975.462147569444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45975.462147569444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45975.462147569444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45975.462147569444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45975.462147569444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45975.462147569444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45975.462147569444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45975.462147569444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45975.462147569444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45975.462147569444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45975.462147569444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45975.462147569444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45975.462147569444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45975.462147569444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45975.462147569444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45975.462147569444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45975.462147569444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45975.462147569444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45975.462147569444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45975.462147569444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45975.462147569444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45975.462147569444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45975.462147569444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45975.462147569444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45975.462147569444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45975.462147569444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45975.462147569444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45975.462147569444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45975.462147569444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45975.462147569444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45975.462147569444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45975.462147569444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45975.462147569444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45975.462147569444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45975.462147569444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45975.462147569444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45975.462147569444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45975.462147569444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45975.462147569444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45975.462147569444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45975.462147569444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45975.462147569444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45975.462147569444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45975.462147569444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45975.462147569444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45975.462147569444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45975.462147569444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45975.462147569444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45975.462147569444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45975.462147569444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45975.462147569444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45975.462147569444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45975.462147569444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45975.462147569444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45975.462147569444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45975.462147569444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45975.462147569444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45975.462147569444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45975.462147569444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45975.462147569444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45975.462147569444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45975.462147569444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45975.462147569444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45975.462147569444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45975.462147569444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45975.462147569444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45975.462147569444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45975.462147569444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45975.462147569444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45975.462147569444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45975.462147569444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45975.462147569444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45975.462147569444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45975.462147569444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45975.462147569444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45975.462147569444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45975.462147569444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45975.462147569444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45975.462147569444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45975.462147569444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45975.462147569444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45975.462147569444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45975.462147569444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45975.462147569444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45975.462147569444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45975.462147569444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45975.462147569444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45975.462147569444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45975.462147569444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45975.462147569444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45975.462147569444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45975.462147569444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45975.462147569444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45975.462147569444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45975.462147569444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45975.462147569444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45975.462147569444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45975.462147569444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45975.462147569444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45975.462147569444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45975.462147569444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45975.462147569444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45975.462147569444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45975.462147569444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45975.462147569444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45975.462147569444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45975.462147569444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45975.462147569444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45975.462147569444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45975.462147569444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45975.462147569444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45975.462147569444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45975.462147569444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45975.462147569444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45975.462147569444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45975.462147569444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45975.462147569444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45975.462147569444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45975.462147569444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45975.462147569444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45975.462147569444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45975.462147569444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45975.462147569444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45975.462147569444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45975.462147569444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45975.462147569444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45975.462147569444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45975.462147569444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45975.462147569444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45975.462147569444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45975.462147569444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45975.462147569444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45975.462147569444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45975.462147569444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45975.462147569444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45975.462147569444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45975.462147569444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45975.462147569444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45975.462147569444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45975.462147569444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45975.462147569444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45975.462147569444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45975.462147569444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45975.462147569444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45975.462147569444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45975.462147569444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45975.462147569444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45975.462147569444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45975.462147569444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45975.462147569444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45975.462147569444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45975.462147569444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45975.462147569444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45975.462147569444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45975.462147569444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45975.462147569444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45975.462147569444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45975.462147569444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45975.462147569444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45975.462147569444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45975.462147569444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45975.462147569444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45975.462147569444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45975.462147569444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45975.462147569444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45975.462147569444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45975.462147569444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45975.462147569444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45975.462147569444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45975.462147569444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45975.462147569444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45975.462147569444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45975.462147569444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45975.462147569444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45975.462147569444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45975.462147569444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45975.462147569444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45975.462147569444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45975.462147569444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45975.462147569444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45975.462147569444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45975.462147569444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45975.462147569444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45975.462147569444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45975.462147569444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45975.462147569444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45975.462147569444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45975.462147569444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45975.462147569444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45975.462147569444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45975.462147569444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45975.462147569444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45975.462147569444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45975.462147569444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45975.462147569444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45975.462147569444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45975.462147569444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45975.462147569444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45975.462147569444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45975.462147569444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45975.462147569444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45975.462147569444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45975.462147569444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45975.462147569444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45975.462147569444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45975.462147569444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45975.462147569444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45975.462147569444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45975.462147569444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45975.462147569444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45975.462147569444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45975.462147569444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45975.462147569444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45975.462147569444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45975.462147569444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45975.462147569444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45975.462147569444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45975.462147569444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45975.462147569444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45975.462147569444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45975.462147569444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45975.462147569444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45975.462147569444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45975.462147569444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45975.462147569444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45975.462147569444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45975.462147569444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45975.462147569444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45975.462147569444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45975.462147569444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45975.462147569444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45975.462147569444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45975.462147569444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45975.462147569444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45975.462147569444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45975.462147569444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45975.462147569444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45975.462147569444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45975.462147569444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45975.462147569444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45975.462147569444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45975.462147569444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45975.462147569444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45975.462147569444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45975.462147569444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45975.462147569444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45975.462147569444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45975.462147569444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45975.462147569444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45975.462147569444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45975.462147569444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45975.462147569444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45975.462147569444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45975.462147569444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45975.462147569444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45975.462147569444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45975.462147569444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45975.462147569444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45975.462147569444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45975.462147569444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45975.462147569444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45975.462147569444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45975.462147569444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45975.462147569444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45975.462147569444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45975.462147569444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45975.462147569444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45975.462147569444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45975.462147569444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45975.462147569444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45975.462147569444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45975.462147569444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45975.462147569444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45975.462147569444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45975.462147569444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45975.462147569444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45975.462147569444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45975.462147569444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45975.462147569444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45975.462147569444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45975.462147569444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45975.462147569444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45975.462147569444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45975.462147569444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45975.462147569444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45975.462147569444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45975.462147569444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45975.462147569444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45975.462147569444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45975.462147569444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45975.462147569444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45975.462147569444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45975.462147569444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45975.462147569444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45975.462147569444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45975.462147569444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45975.462147569444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45975.462147569444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45975.462147569444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45975.462147569444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45975.462147569444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45975.462147569444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45975.462147569444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45975.462147569444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45975.462147569444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45975.462147569444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45975.462147569444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45975.462147569444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45975.462147569444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45975.462147569444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45975.462147569444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45975.462147569444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45975.462147569444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45975.462147569444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45975.462147569444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45975.462147569444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45975.462147569444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45975.462147569444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45975.462147569444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45975.462147569444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45975.462147569444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45975.462147569444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45975.462147569444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45975.462147569444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45975.462147569444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45975.462147569444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45975.462147569444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45975.462147569444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45975.462147569444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45975.462147569444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45975.462147569444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45975.462147569444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45975.462147569444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45975.462147569444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45975.462147569444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45975.462147569444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45975.462147569444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45975.462147569444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45975.462147569444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45975.462147569444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45975.462147569444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45975.462147569444</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271.98142997684772</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45975.462147569444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45975.462147569444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45975.462147569444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45975.462147569444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45975.462147569444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45975.462147569444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45975.462147569444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45975.462147569444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45975.462147569444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45975.462147569444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45975.462147569444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45975.462147569444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45975.462147569444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45975.462147569444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45975.462147569444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45975.462147569444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45975.462147569444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45975.462147569444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45975.462147569444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45975.462147569444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45975.462147569444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45975.462147569444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45975.462147569444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45975.462147569444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45975.462147569444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45975.462147569444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45975.462147569444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45975.462147569444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45975.462147569444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45975.462147569444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45975.462147569444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45975.462147569444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45975.462147569444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45975.462147569444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45975.462147569444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45975.462147569444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45975.462147569444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45975.462147569444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45975.462147569444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45975.462147569444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45975.462147569444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45975.462147569444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45975.462147569444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45975.462147569444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45975.462147569444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45975.462147569444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45975.462147569444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45975.462147569444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45975.462147569444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45975.462147569444</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K11" sqref="K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83.630087384255603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49.273270254627278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26.801036458331509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32400</v>
      </c>
      <c r="E6" s="124" t="s">
        <v>39021</v>
      </c>
      <c r="F6" s="159">
        <v>45975.428344907406</v>
      </c>
      <c r="G6" s="126">
        <f t="shared" ref="G6:G67" ca="1" si="2">IFERROR(NOW()-F6,"")</f>
        <v>3.3802662037487607E-2</v>
      </c>
      <c r="H6" s="125">
        <v>45975.422546296293</v>
      </c>
      <c r="I6" s="124" t="str">
        <f>IFERROR(VLOOKUP(D6,DB!A:F,6,0),"")</f>
        <v>SCECO</v>
      </c>
      <c r="J6" s="124" t="str">
        <f>IFERROR(VLOOKUP(D6,DB!A:G,7,0),"")</f>
        <v>Vandalized</v>
      </c>
      <c r="K6" s="124" t="s">
        <v>39121</v>
      </c>
      <c r="L6" s="124" t="str">
        <f>IFERROR(VLOOKUP(D6,DB!A:I,9,0),"")</f>
        <v>Latis</v>
      </c>
    </row>
    <row r="7" spans="1:13">
      <c r="A7" s="124"/>
      <c r="B7" s="124" t="str">
        <f>IFERROR(VLOOKUP(D7,DB!A:K,11,0),"")</f>
        <v/>
      </c>
      <c r="C7" s="124"/>
      <c r="D7" s="124"/>
      <c r="E7" s="124"/>
      <c r="F7" s="124"/>
      <c r="G7" s="126">
        <f t="shared" ca="1" si="2"/>
        <v>45975.462147569444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45975.462147569444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45975.462147569444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45975.462147569444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45975.462147569444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45975.462147569444</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45975.462147569444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45975.462147569444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45975.462147569444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45975.462147569444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45975.462147569444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45975.462147569444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45975.462147569444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45975.462147569444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45975.462147569444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45975.462147569444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45975.462147569444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45975.462147569444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45975.462147569444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45975.462147569444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45975.462147569444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45975.462147569444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45975.462147569444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45975.462147569444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45975.462147569444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45975.462147569444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45975.462147569444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45975.462147569444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45975.462147569444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45975.462147569444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45975.462147569444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45975.462147569444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45975.462147569444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45975.462147569444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45975.462147569444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45975.462147569444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45975.462147569444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45975.462147569444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45975.462147569444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45975.462147569444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45975.462147569444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45975.462147569444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45975.462147569444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45975.462147569444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45975.462147569444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45975.462147569444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45975.462147569444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45975.462147569444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45975.462147569444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45975.462147569444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45975.462147569444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45975.462147569444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45975.462147569444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45975.462147569444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45975.462147569444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45975.462147569444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45975.462147569444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45975.462147569444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45975.462147569444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45975.462147569444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45975.462147569444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45975.462147569444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45975.462147569444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45975.462147569444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45975.462147569444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45975.462147569444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45975.462147569444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45975.462147569444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45975.462147569444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45975.462147569444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45975.462147569444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45975.462147569444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45975.462147569444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45975.462147569444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45975.462147569444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45975.462147569444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45975.462147569444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45975.462147569444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45975.462147569444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45975.462147569444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45975.462147569444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45975.462147569444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45975.462147569444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45975.462147569444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45975.462147569444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45975.462147569444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45975.462147569444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45975.462147569444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45975.462147569444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45975.462147569444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45975.462147569444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45975.462147569444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45975.462147569444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45975.462147569444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45975.462147569444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45975.462147569444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45975.462147569444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45975.462147569444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45975.462147569444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45975.462147569444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45975.462147569444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45975.462147569444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45975.462147569444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45975.462147569444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45975.462147569444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45975.462147569444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45975.462147569444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45975.462147569444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45975.462147569444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45975.462147569444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45975.462147569444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45975.462147569444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45975.462147569444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45975.462147569444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45975.462147569444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45975.462147569444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45975.462147569444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45975.462147569444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45975.462147569444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45975.462147569444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45975.462147569444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45975.462147569444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45975.462147569444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45975.462147569444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45975.462147569444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45975.462147569444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45975.462147569444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45975.462147569444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45975.462147569444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45975.462147569444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45975.462147569444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45975.462147569444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45975.462147569444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45975.462147569444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45975.462147569444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45975.462147569444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45975.462147569444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45975.462147569444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45975.462147569444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45975.462147569444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45975.462147569444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45975.462147569444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45975.462147569444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45975.462147569444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45975.462147569444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45975.462147569444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45975.462147569444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45975.462147569444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45975.462147569444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45975.462147569444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45975.462147569444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45975.462147569444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45975.462147569444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45975.462147569444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45975.462147569444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45975.462147569444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45975.462147569444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45975.462147569444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45975.462147569444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45975.462147569444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45975.462147569444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45975.462147569444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45975.462147569444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45975.462147569444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45975.462147569444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45975.462147569444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45975.462147569444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45975.462147569444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45975.462147569444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45975.462147569444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45975.462147569444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45975.462147569444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45975.462147569444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45975.462147569444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45975.462147569444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45975.462147569444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45975.462147569444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45975.462147569444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45975.462147569444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45975.462147569444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45975.462147569444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45975.462147569444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45975.462147569444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45975.462147569444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45975.462147569444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45975.462147569444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45975.462147569444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45975.462147569444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45975.462147569444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45975.462147569444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45975.462147569444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45975.462147569444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45975.462147569444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45975.462147569444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45975.462147569444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45975.462147569444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45975.462147569444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45975.462147569444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45975.462147569444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45975.462147569444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45975.462147569444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45975.462147569444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45975.462147569444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45975.462147569444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45975.462147569444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45975.462147569444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45975.462147569444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45975.462147569444</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0.3217077546287328</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c r="G3" s="105">
        <f t="shared" ref="G3:G35" ca="1" si="0">IFERROR(NOW()-F3,"-")</f>
        <v>45975.462147569444</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45975.462147569444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45975.462147569444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45975.462147569444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45975.462147569444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45975.462147569444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45975.462147569444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45975.462147569444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45975.462147569444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45975.462147569444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45975.462147569444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45975.462147569444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45975.462147569444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45975.462147569444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45975.462147569444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45975.462147569444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45975.462147569444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45975.462147569444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45975.462147569444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45975.462147569444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45975.462147569444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45975.462147569444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45975.462147569444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45975.462147569444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45975.462147569444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45975.462147569444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45975.462147569444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45975.462147569444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45975.462147569444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45975.462147569444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45975.462147569444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45975.462147569444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45975.462147569444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45975.462147569444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45975.462147569444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45975.462147569444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45975.462147569444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45975.462147569444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45975.462147569444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45975.462147569444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45975.462147569444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45975.462147569444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45975.462147569444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45975.462147569444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45975.462147569444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45975.462147569444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45975.462147569444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45975.462147569444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45975.462147569444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45975.462147569444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45975.462147569444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45975.462147569444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45975.462147569444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45975.462147569444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45975.462147569444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45975.462147569444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45975.462147569444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45975.462147569444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45975.462147569444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45975.462147569444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45975.462147569444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45975.462147569444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45975.462147569444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45975.462147569444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45975.462147569444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45975.462147569444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45975.462147569444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45975.462147569444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45975.462147569444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45975.462147569444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45975.462147569444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45975.462147569444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45975.462147569444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45975.462147569444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45975.462147569444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45975.462147569444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45975.462147569444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45975.462147569444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45975.462147569444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45975.462147569444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45975.462147569444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45975.462147569444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45975.462147569444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45975.462147569444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45975.462147569444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45975.462147569444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45975.462147569444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45975.462147569444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45975.462147569444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45975.462147569444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45975.462147569444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45975.462147569444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45975.462147569444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45975.462147569444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45975.462147569444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45975.462147569444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45975.462147569444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45975.462147569444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45975.462147569444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45975.462147569444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45975.462147569444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45975.462147569444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45975.462147569444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45975.462147569444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45975.462147569444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45975.462147569444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45975.462147569444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45975.462147569444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45975.462147569444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45975.462147569444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45975.462147569444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45975.462147569444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45975.462147569444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45975.462147569444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45975.462147569444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45975.462147569444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45975.462147569444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45975.462147569444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45975.462147569444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45975.462147569444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45975.462147569444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45975.462147569444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45975.462147569444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45975.462147569444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45975.462147569444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45975.462147569444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45975.462147569444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45975.462147569444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45975.462147569444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45975.462147569444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45975.462147569444</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2025-11-14T08:07:33Z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