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50" documentId="120_S{2AC9BD13-BADA-5192-A53E-5A8FF88502F6}" xr6:coauthVersionLast="47" xr6:coauthVersionMax="47" xr10:uidLastSave="{3E82413D-8673-4E3F-AAD5-E07707341BF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<sst xmlns="http://schemas.openxmlformats.org/spreadsheetml/2006/main" count="180278" uniqueCount="39123">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</sst>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316.12262025463133</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0.17294432870403398</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45979.071046180557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45979.071046180557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45979.071046180557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45979.071046180557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45979.071046180557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45979.071046180557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45979.071046180557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45979.071046180557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45979.071046180557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45979.071046180557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45979.071046180557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45979.071046180557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45979.071046180557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45979.071046180557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45979.071046180557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45979.071046180557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45979.071046180557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45979.071046180557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45979.071046180557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45979.071046180557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45979.071046180557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45979.071046180557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45979.071046180557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45979.071046180557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45979.071046180557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45979.071046180557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45979.071046180557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45979.071046180557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45979.071046180557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45979.071046180557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45979.071046180557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45979.071046180557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45979.071046180557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45979.071046180557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45979.071046180557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45979.071046180557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45979.071046180557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45979.071046180557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45979.071046180557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45979.071046180557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45979.071046180557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45979.071046180557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45979.071046180557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45979.071046180557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45979.071046180557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45979.071046180557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45979.071046180557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45979.071046180557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45979.071046180557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45979.071046180557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45979.071046180557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45979.071046180557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45979.071046180557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45979.071046180557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45979.071046180557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45979.071046180557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45979.071046180557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45979.071046180557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45979.071046180557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45979.071046180557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45979.071046180557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45979.071046180557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45979.071046180557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45979.071046180557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45979.071046180557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45979.071046180557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45979.071046180557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154.07120821759599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0.33284016203833744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45979.071046180557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45979.071046180557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45979.071046180557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45979.071046180557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45979.071046180557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45979.071046180557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45979.071046180557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45979.071046180557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45979.071046180557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45979.071046180557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45979.071046180557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45979.071046180557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45979.071046180557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45979.071046180557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45979.071046180557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45979.071046180557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45979.071046180557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45979.071046180557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45979.071046180557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45979.071046180557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45979.071046180557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45979.071046180557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45979.071046180557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45979.071046180557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45979.071046180557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45979.071046180557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45979.071046180557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45979.071046180557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45979.071046180557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45979.071046180557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45979.071046180557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45979.071046180557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45979.071046180557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45979.071046180557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45979.071046180557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45979.071046180557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45979.071046180557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45979.071046180557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45979.071046180557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45979.071046180557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45979.071046180557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45979.071046180557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45979.071046180557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45979.071046180557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45979.071046180557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45979.071046180557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45979.071046180557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45979.071046180557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45979.071046180557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45979.071046180557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45979.071046180557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45979.071046180557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45979.071046180557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45979.071046180557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45979.071046180557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45979.071046180557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45979.071046180557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45979.071046180557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45979.071046180557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45979.071046180557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45979.071046180557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45979.071046180557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45979.071046180557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45979.071046180557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45979.071046180557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45979.071046180557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45979.071046180557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45979.071046180557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45979.071046180557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45979.071046180557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45979.071046180557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45979.071046180557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45979.071046180557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45979.071046180557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45979.071046180557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45979.071046180557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45979.071046180557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45979.071046180557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45979.071046180557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45979.071046180557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45979.071046180557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45979.071046180557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45979.071046180557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45979.071046180557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45979.071046180557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45979.071046180557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45979.071046180557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45979.071046180557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45979.071046180557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45979.071046180557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45979.071046180557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45979.071046180557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45979.071046180557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45979.071046180557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45979.071046180557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45979.071046180557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45979.071046180557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45979.071046180557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45979.071046180557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45979.071046180557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45979.071046180557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45979.071046180557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45979.071046180557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45979.071046180557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45979.071046180557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45979.071046180557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45979.071046180557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45979.071046180557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45979.071046180557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45979.071046180557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45979.071046180557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45979.071046180557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45979.071046180557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45979.071046180557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45979.071046180557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45979.071046180557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45979.071046180557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45979.071046180557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45979.071046180557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45979.071046180557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45979.071046180557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45979.071046180557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45979.071046180557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45979.071046180557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45979.071046180557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45979.071046180557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45979.071046180557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45979.071046180557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45979.071046180557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45979.071046180557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45979.071046180557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45979.071046180557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45979.071046180557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45979.071046180557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45979.071046180557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45979.071046180557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45979.071046180557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45979.071046180557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45979.071046180557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45979.071046180557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45979.071046180557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45979.071046180557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45979.071046180557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45979.071046180557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45979.071046180557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45979.071046180557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45979.071046180557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45979.071046180557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45979.071046180557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45979.071046180557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45979.071046180557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45979.071046180557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45979.071046180557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45979.071046180557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45979.071046180557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45979.071046180557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45979.071046180557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45979.071046180557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45979.071046180557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45979.071046180557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45979.071046180557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45979.071046180557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45979.071046180557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45979.071046180557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45979.071046180557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45979.071046180557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45979.071046180557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45979.071046180557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45979.071046180557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45979.071046180557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45979.071046180557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45979.071046180557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45979.071046180557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45979.071046180557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45979.071046180557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45979.071046180557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45979.071046180557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45979.071046180557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45979.071046180557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45979.071046180557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45979.071046180557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45979.071046180557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45979.071046180557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45979.071046180557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45979.071046180557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45979.071046180557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45979.071046180557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45979.071046180557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45979.071046180557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45979.071046180557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45979.071046180557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45979.071046180557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45979.071046180557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45979.071046180557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45979.071046180557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45979.071046180557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45979.071046180557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45979.071046180557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45979.071046180557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32.8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25440</v>
      </c>
      <c r="E2" s="18"/>
      <c r="F2" s="20"/>
      <c r="G2" s="21">
        <f t="shared" ref="G2:G9" ca="1" si="0">IFERROR(NOW()-F2,"-")</f>
        <v>45979.071046180557</v>
      </c>
      <c r="H2" s="22"/>
      <c r="I2" s="19" t="str">
        <f>IFERROR(VLOOKUP(D2,DB!A:F,6,0),"")</f>
        <v>SCECO</v>
      </c>
      <c r="J2" s="18" t="str">
        <f>IFERROR(VLOOKUP(D2,DB!A:G,7,0),"")</f>
        <v>Vandalized+No BB Design+No BB Design</v>
      </c>
      <c r="K2" s="45"/>
      <c r="L2" s="23" t="str">
        <f>IFERROR(VLOOKUP(D2,DB!A:I,9,0),"")</f>
        <v>Latis</v>
      </c>
    </row>
    <row r="3" spans="1:13" ht="15" customHeight="1">
      <c r="A3" s="19"/>
      <c r="B3" s="61" t="str">
        <f>IFERROR(VLOOKUP(D3,DB!A:K,11,0),"")</f>
        <v/>
      </c>
      <c r="C3" s="18"/>
      <c r="D3" s="18"/>
      <c r="E3" s="18"/>
      <c r="F3" s="20"/>
      <c r="G3" s="21">
        <f t="shared" ca="1" si="0"/>
        <v>45979.071046180557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45979.071046180557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45979.071046180557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45979.071046180557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45979.071046180557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45979.071046180557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45979.071046180557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45979.071046180557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45979.071046180557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45979.071046180557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45979.071046180557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45979.071046180557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45979.071046180557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45979.071046180557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45979.071046180557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45979.071046180557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45979.071046180557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45979.071046180557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45979.071046180557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45979.071046180557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45979.071046180557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45979.071046180557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45979.071046180557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45979.071046180557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45979.071046180557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45979.071046180557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45979.071046180557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45979.071046180557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45979.071046180557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45979.071046180557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45979.071046180557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45979.071046180557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45979.071046180557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45979.071046180557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45979.071046180557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45979.071046180557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45979.071046180557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45979.071046180557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45979.071046180557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45979.071046180557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45979.071046180557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45979.071046180557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45979.071046180557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45979.071046180557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45979.071046180557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45979.071046180557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45979.071046180557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45979.071046180557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45979.071046180557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45979.071046180557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45979.071046180557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45979.071046180557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45979.071046180557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45979.071046180557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45979.071046180557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45979.071046180557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45979.071046180557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45979.071046180557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45979.071046180557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45979.071046180557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45979.071046180557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45979.071046180557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45979.071046180557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45979.071046180557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45979.071046180557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45979.071046180557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45979.071046180557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45979.071046180557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45979.071046180557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45979.071046180557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45979.071046180557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45979.071046180557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45979.071046180557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45979.071046180557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45979.071046180557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45979.071046180557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45979.071046180557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45979.071046180557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45979.071046180557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45979.071046180557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45979.071046180557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45979.071046180557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45979.071046180557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45979.071046180557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45979.071046180557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45979.071046180557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45979.071046180557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45979.071046180557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45979.071046180557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45979.071046180557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45979.071046180557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45979.071046180557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45979.071046180557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45979.071046180557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45979.071046180557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45979.071046180557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45979.071046180557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45979.071046180557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45979.071046180557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45979.071046180557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45979.071046180557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45979.071046180557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45979.071046180557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45979.071046180557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45979.071046180557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45979.071046180557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45979.071046180557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45979.071046180557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45979.071046180557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45979.071046180557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45979.071046180557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45979.071046180557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45979.071046180557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45979.071046180557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45979.071046180557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45979.071046180557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45979.071046180557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45979.071046180557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45979.071046180557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45979.071046180557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45979.071046180557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45979.071046180557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45979.071046180557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45979.071046180557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45979.071046180557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45979.071046180557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45979.071046180557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45979.071046180557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45979.071046180557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45979.071046180557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45979.071046180557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45979.071046180557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45979.071046180557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45979.071046180557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45979.071046180557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45979.071046180557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45979.071046180557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45979.071046180557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45979.071046180557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45979.071046180557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45979.071046180557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45979.071046180557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45979.071046180557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45979.071046180557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45979.071046180557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45979.071046180557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45979.071046180557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45979.071046180557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45979.071046180557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45979.071046180557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45979.071046180557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45979.071046180557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45979.071046180557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45979.071046180557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45979.071046180557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45979.071046180557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45979.071046180557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45979.071046180557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45979.071046180557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45979.071046180557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45979.071046180557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45979.071046180557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45979.071046180557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45979.071046180557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45979.071046180557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45979.071046180557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45979.071046180557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45979.071046180557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45979.071046180557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45979.071046180557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45979.071046180557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45979.071046180557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45979.071046180557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45979.071046180557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45979.071046180557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45979.071046180557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45979.071046180557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45979.071046180557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45979.071046180557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45979.071046180557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45979.071046180557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45979.071046180557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45979.071046180557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45979.071046180557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45979.071046180557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45979.071046180557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45979.071046180557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45979.071046180557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45979.071046180557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45979.071046180557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45979.071046180557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45979.071046180557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45979.071046180557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45979.071046180557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45979.071046180557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45979.071046180557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45979.071046180557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45979.071046180557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45979.071046180557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45979.071046180557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45979.071046180557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45979.071046180557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45979.071046180557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45979.071046180557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45979.071046180557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45979.071046180557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45979.071046180557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45979.071046180557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45979.071046180557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45979.071046180557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45979.071046180557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45979.071046180557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45979.071046180557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45979.071046180557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45979.071046180557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45979.071046180557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45979.071046180557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45979.071046180557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45979.071046180557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45979.071046180557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45979.071046180557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45979.071046180557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45979.071046180557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45979.071046180557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45979.071046180557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45979.071046180557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45979.071046180557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45979.071046180557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45979.071046180557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45979.071046180557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45979.071046180557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45979.071046180557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45979.071046180557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45979.071046180557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45979.071046180557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45979.071046180557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45979.071046180557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45979.071046180557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45979.071046180557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45979.071046180557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45979.071046180557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45979.071046180557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45979.071046180557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45979.071046180557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45979.071046180557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45979.071046180557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45979.071046180557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45979.071046180557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45979.071046180557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45979.071046180557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45979.071046180557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45979.071046180557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45979.071046180557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45979.071046180557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45979.071046180557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45979.071046180557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45979.071046180557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45979.071046180557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45979.071046180557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45979.071046180557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45979.071046180557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45979.071046180557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45979.071046180557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45979.071046180557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45979.071046180557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45979.071046180557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45979.071046180557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45979.071046180557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45979.071046180557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45979.071046180557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45979.071046180557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45979.071046180557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45979.071046180557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45979.071046180557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45979.071046180557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45979.071046180557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45979.071046180557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45979.071046180557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45979.071046180557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45979.071046180557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45979.071046180557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45979.071046180557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45979.071046180557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45979.071046180557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45979.071046180557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45979.071046180557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45979.071046180557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45979.071046180557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45979.071046180557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45979.071046180557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45979.071046180557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45979.071046180557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45979.071046180557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45979.071046180557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45979.071046180557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45979.071046180557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45979.071046180557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45979.071046180557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45979.071046180557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45979.071046180557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45979.071046180557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45979.071046180557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45979.071046180557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45979.071046180557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45979.071046180557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45979.071046180557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45979.071046180557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45979.071046180557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45979.071046180557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45979.071046180557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45979.071046180557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45979.071046180557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45979.071046180557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45979.071046180557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45979.071046180557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45979.071046180557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45979.071046180557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45979.071046180557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45979.071046180557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45979.071046180557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45979.071046180557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45979.071046180557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45979.071046180557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45979.071046180557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45979.071046180557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45979.071046180557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45979.071046180557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45979.071046180557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45979.071046180557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45979.071046180557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45979.071046180557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45979.071046180557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45979.071046180557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45979.071046180557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45979.071046180557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45979.071046180557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45979.071046180557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45979.071046180557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45979.071046180557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45979.071046180557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45979.071046180557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45979.071046180557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45979.071046180557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45979.071046180557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45979.071046180557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45979.071046180557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45979.071046180557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45979.071046180557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45979.071046180557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45979.071046180557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45979.071046180557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45979.071046180557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45979.071046180557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45979.071046180557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45979.071046180557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45979.071046180557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45979.071046180557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45979.071046180557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45979.071046180557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45979.071046180557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45979.071046180557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45979.071046180557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45979.071046180557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45979.071046180557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45979.071046180557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45979.071046180557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45979.071046180557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45979.071046180557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45979.071046180557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45979.071046180557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45979.071046180557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45979.071046180557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45979.071046180557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45979.071046180557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45979.071046180557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45979.071046180557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45979.071046180557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45979.071046180557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45979.071046180557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45979.071046180557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45979.071046180557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45979.071046180557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45979.071046180557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45979.071046180557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45979.071046180557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45979.071046180557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45979.071046180557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45979.071046180557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45979.071046180557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45979.071046180557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45979.071046180557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45979.071046180557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45979.071046180557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45979.071046180557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45979.071046180557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45979.071046180557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45979.071046180557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45979.071046180557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45979.071046180557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45979.071046180557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45979.071046180557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45979.071046180557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45979.071046180557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45979.071046180557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45979.071046180557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45979.071046180557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45979.071046180557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45979.071046180557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45979.071046180557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45979.071046180557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45979.071046180557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45979.071046180557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45979.071046180557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45979.071046180557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45979.071046180557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45979.071046180557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45979.071046180557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45979.071046180557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45979.071046180557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45979.071046180557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45979.071046180557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45979.071046180557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45979.071046180557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45979.071046180557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45979.071046180557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45979.071046180557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45979.071046180557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45979.071046180557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45979.071046180557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45979.071046180557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45979.071046180557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45979.071046180557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45979.071046180557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45979.071046180557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45979.071046180557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45979.071046180557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45979.071046180557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45979.071046180557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45979.071046180557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45979.071046180557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45979.071046180557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45979.071046180557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45979.071046180557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45979.071046180557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45979.071046180557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45979.071046180557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45979.071046180557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45979.071046180557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45979.071046180557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45979.071046180557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45979.071046180557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45979.071046180557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45979.071046180557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45979.071046180557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45979.071046180557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45979.071046180557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45979.071046180557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45979.071046180557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45979.071046180557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45979.071046180557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45979.071046180557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45979.071046180557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45979.071046180557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45979.071046180557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45979.071046180557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45979.071046180557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45979.071046180557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45979.071046180557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45979.071046180557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45979.071046180557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45979.071046180557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45979.071046180557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45979.071046180557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45979.071046180557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45979.071046180557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45979.071046180557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45979.071046180557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45979.071046180557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45979.071046180557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45979.071046180557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45979.071046180557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45979.071046180557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45979.071046180557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45979.071046180557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45979.071046180557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45979.071046180557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45979.071046180557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45979.071046180557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45979.071046180557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45979.071046180557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45979.071046180557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45979.071046180557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45979.071046180557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45979.071046180557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45979.071046180557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45979.071046180557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45979.071046180557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45979.071046180557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45979.071046180557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45979.071046180557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45979.071046180557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45979.071046180557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45979.071046180557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45979.071046180557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45979.071046180557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45979.071046180557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45979.071046180557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45979.071046180557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45979.071046180557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45979.071046180557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45979.071046180557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45979.071046180557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45979.071046180557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45979.071046180557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45979.071046180557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45979.071046180557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45979.071046180557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45979.071046180557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45979.071046180557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45979.071046180557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45979.071046180557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45979.071046180557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45979.071046180557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45979.071046180557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45979.071046180557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45979.071046180557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45979.071046180557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45979.071046180557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45979.071046180557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45979.071046180557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45979.071046180557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45979.071046180557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45979.071046180557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45979.071046180557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45979.071046180557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45979.071046180557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45979.071046180557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45979.071046180557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45979.071046180557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45979.071046180557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45979.071046180557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45979.071046180557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45979.071046180557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45979.071046180557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45979.071046180557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45979.071046180557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45979.071046180557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45979.071046180557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45979.071046180557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45979.071046180557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45979.071046180557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45979.071046180557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45979.071046180557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45979.071046180557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45979.071046180557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45979.071046180557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45979.071046180557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45979.071046180557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45979.071046180557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45979.071046180557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45979.071046180557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45979.071046180557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45979.071046180557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45979.071046180557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45979.071046180557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45979.071046180557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45979.071046180557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45979.071046180557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45979.071046180557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45979.071046180557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45979.071046180557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45979.071046180557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45979.071046180557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45979.071046180557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45979.071046180557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45979.071046180557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45979.071046180557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45979.071046180557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45979.071046180557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45979.071046180557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45979.071046180557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45979.071046180557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45979.071046180557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45979.071046180557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45979.071046180557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45979.071046180557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45979.071046180557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45979.071046180557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45979.071046180557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45979.071046180557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45979.071046180557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45979.071046180557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45979.071046180557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45979.071046180557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45979.071046180557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45979.071046180557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45979.071046180557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45979.071046180557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45979.071046180557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45979.071046180557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45979.071046180557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45979.071046180557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45979.071046180557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45979.071046180557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45979.071046180557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45979.071046180557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45979.071046180557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45979.071046180557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45979.071046180557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45979.071046180557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45979.071046180557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45979.071046180557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45979.071046180557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45979.071046180557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45979.071046180557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45979.071046180557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45979.071046180557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45979.071046180557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45979.071046180557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45979.071046180557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45979.071046180557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45979.071046180557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45979.071046180557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45979.071046180557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45979.071046180557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45979.071046180557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45979.071046180557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45979.071046180557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45979.071046180557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45979.071046180557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45979.071046180557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45979.071046180557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45979.071046180557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45979.071046180557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45979.071046180557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45979.071046180557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45979.071046180557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45979.071046180557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45979.071046180557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45979.071046180557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45979.071046180557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45979.071046180557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45979.071046180557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45979.071046180557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45979.071046180557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45979.071046180557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45979.071046180557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45979.071046180557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45979.071046180557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45979.071046180557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45979.071046180557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45979.071046180557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45979.071046180557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45979.071046180557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45979.071046180557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45979.071046180557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45979.071046180557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45979.071046180557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45979.071046180557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45979.071046180557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45979.071046180557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45979.071046180557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45979.071046180557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45979.071046180557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45979.071046180557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45979.071046180557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45979.071046180557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45979.071046180557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45979.071046180557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45979.071046180557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45979.071046180557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45979.071046180557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45979.071046180557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45979.071046180557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45979.071046180557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45979.071046180557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45979.071046180557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45979.071046180557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45979.071046180557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45979.071046180557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45979.071046180557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45979.071046180557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45979.071046180557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45979.071046180557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45979.071046180557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45979.071046180557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45979.071046180557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45979.071046180557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45979.071046180557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45979.071046180557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45979.071046180557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45979.071046180557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45979.071046180557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45979.071046180557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45979.071046180557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45979.071046180557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45979.071046180557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45979.071046180557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45979.071046180557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45979.071046180557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45979.071046180557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45979.071046180557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45979.071046180557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45979.071046180557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45979.071046180557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45979.071046180557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45979.071046180557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45979.071046180557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45979.071046180557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45979.071046180557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45979.071046180557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45979.071046180557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45979.071046180557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45979.071046180557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45979.071046180557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45979.071046180557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45979.071046180557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45979.071046180557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45979.071046180557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45979.071046180557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45979.071046180557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45979.071046180557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45979.071046180557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45979.071046180557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45979.071046180557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45979.071046180557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45979.071046180557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45979.071046180557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45979.071046180557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45979.071046180557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45979.071046180557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45979.071046180557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45979.071046180557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45979.071046180557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45979.071046180557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45979.071046180557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45979.071046180557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45979.071046180557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45979.071046180557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45979.071046180557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45979.071046180557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45979.071046180557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45979.071046180557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45979.071046180557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45979.071046180557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45979.071046180557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45979.071046180557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45979.071046180557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45979.071046180557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45979.071046180557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45979.071046180557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45979.071046180557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45979.071046180557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45979.071046180557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45979.071046180557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45979.071046180557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45979.071046180557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45979.071046180557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45979.071046180557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45979.071046180557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45979.071046180557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45979.071046180557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45979.071046180557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45979.071046180557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45979.071046180557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45979.071046180557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45979.071046180557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45979.071046180557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45979.071046180557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45979.071046180557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45979.071046180557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45979.071046180557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45979.071046180557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45979.071046180557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45979.071046180557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45979.071046180557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45979.071046180557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45979.071046180557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45979.071046180557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45979.071046180557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45979.071046180557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45979.071046180557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45979.071046180557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45979.071046180557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45979.071046180557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45979.071046180557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45979.071046180557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45979.071046180557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45979.071046180557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45979.071046180557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45979.071046180557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45979.071046180557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45979.071046180557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45979.071046180557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45979.071046180557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45979.071046180557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45979.071046180557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45979.071046180557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45979.071046180557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45979.071046180557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45979.071046180557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45979.071046180557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45979.071046180557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45979.071046180557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45979.071046180557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45979.071046180557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45979.071046180557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45979.071046180557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45979.071046180557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45979.071046180557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45979.071046180557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45979.071046180557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45979.071046180557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45979.071046180557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45979.071046180557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45979.071046180557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45979.071046180557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45979.071046180557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45979.071046180557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45979.071046180557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45979.071046180557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45979.071046180557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45979.071046180557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45979.071046180557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45979.071046180557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45979.071046180557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45979.071046180557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45979.071046180557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45979.071046180557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45979.071046180557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45979.071046180557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45979.071046180557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45979.071046180557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45979.071046180557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45979.071046180557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45979.071046180557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45979.071046180557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45979.071046180557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45979.071046180557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45979.071046180557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45979.071046180557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45979.071046180557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45979.071046180557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45979.071046180557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45979.071046180557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45979.071046180557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45979.071046180557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45979.071046180557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45979.071046180557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45979.071046180557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45979.071046180557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45979.071046180557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45979.071046180557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45979.071046180557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45979.071046180557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45979.071046180557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45979.071046180557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45979.071046180557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45979.071046180557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45979.071046180557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45979.071046180557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45979.071046180557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45979.071046180557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45979.071046180557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45979.071046180557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45979.071046180557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45979.071046180557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45979.071046180557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45979.071046180557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45979.071046180557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45979.071046180557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45979.071046180557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45979.071046180557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45979.071046180557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45979.071046180557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45979.071046180557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45979.071046180557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45979.071046180557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45979.071046180557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45979.071046180557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45979.071046180557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45979.071046180557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45979.071046180557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45979.071046180557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45979.071046180557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45979.071046180557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45979.071046180557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45979.071046180557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45979.071046180557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45979.071046180557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45979.071046180557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45979.071046180557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45979.071046180557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45979.071046180557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45979.071046180557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45979.071046180557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45979.071046180557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45979.071046180557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45979.071046180557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45979.071046180557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45979.071046180557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45979.071046180557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45979.071046180557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45979.071046180557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45979.071046180557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45979.071046180557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45979.071046180557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45979.071046180557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45979.071046180557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45979.071046180557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45979.071046180557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45979.071046180557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45979.071046180557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45979.071046180557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45979.071046180557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45979.071046180557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45979.071046180557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45979.071046180557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45979.071046180557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45979.071046180557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45979.071046180557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45979.071046180557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45979.071046180557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45979.071046180557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45979.071046180557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45979.071046180557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45979.071046180557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45979.071046180557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45979.071046180557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45979.071046180557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45979.071046180557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45979.071046180557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45979.071046180557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45979.071046180557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45979.071046180557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45979.071046180557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45979.071046180557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45979.071046180557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45979.071046180557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45979.071046180557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45979.071046180557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45979.071046180557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45979.071046180557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45979.071046180557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45979.071046180557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45979.071046180557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45979.071046180557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45979.071046180557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45979.071046180557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45979.071046180557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45979.071046180557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45979.071046180557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45979.071046180557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45979.071046180557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45979.071046180557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45979.071046180557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45979.071046180557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45979.071046180557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45979.071046180557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45979.071046180557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45979.071046180557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45979.071046180557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45979.071046180557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45979.071046180557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45979.071046180557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45979.071046180557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45979.071046180557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45979.071046180557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45979.071046180557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45979.071046180557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45979.071046180557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45979.071046180557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45979.071046180557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45979.071046180557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45979.071046180557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45979.071046180557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45979.071046180557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45979.071046180557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45979.071046180557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45979.071046180557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45979.071046180557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45979.071046180557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275.59032858796127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5.1601736115117092E-2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45979.071046180557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45979.071046180557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45979.071046180557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45979.071046180557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45979.071046180557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45979.071046180557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45979.071046180557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45979.071046180557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45979.071046180557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45979.071046180557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45979.071046180557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45979.071046180557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45979.071046180557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45979.071046180557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45979.071046180557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45979.071046180557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45979.071046180557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45979.071046180557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45979.071046180557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45979.071046180557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45979.071046180557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45979.071046180557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45979.071046180557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45979.071046180557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45979.071046180557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45979.071046180557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45979.071046180557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45979.071046180557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45979.071046180557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45979.071046180557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45979.071046180557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45979.071046180557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45979.071046180557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45979.071046180557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45979.071046180557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45979.071046180557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45979.071046180557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45979.071046180557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45979.071046180557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45979.071046180557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45979.071046180557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45979.071046180557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45979.071046180557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45979.071046180557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45979.071046180557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45979.071046180557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45979.071046180557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45979.071046180557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45979.071046180557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45979.071046180557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45979.071046180557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45979.071046180557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45979.071046180557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45979.071046180557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45979.071046180557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45979.071046180557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45979.071046180557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45979.071046180557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45979.071046180557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45979.071046180557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45979.071046180557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45979.071046180557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45979.071046180557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45979.071046180557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45979.071046180557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45979.071046180557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45979.071046180557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45979.071046180557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45979.071046180557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45979.071046180557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45979.071046180557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45979.071046180557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45979.071046180557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45979.071046180557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45979.071046180557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45979.071046180557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45979.071046180557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45979.071046180557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45979.071046180557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45979.071046180557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45979.071046180557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45979.071046180557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45979.071046180557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45979.071046180557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45979.071046180557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45979.071046180557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45979.071046180557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45979.071046180557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45979.071046180557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45979.071046180557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45979.071046180557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45979.071046180557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45979.071046180557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45979.071046180557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45979.071046180557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45979.071046180557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45979.071046180557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45979.071046180557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45979.071046180557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45979.071046180557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45979.071046180557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45979.071046180557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45979.071046180557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45979.071046180557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45979.071046180557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45979.071046180557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45979.071046180557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45979.071046180557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45979.071046180557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45979.071046180557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45979.071046180557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45979.071046180557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45979.071046180557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45979.071046180557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45979.071046180557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45979.071046180557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45979.071046180557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45979.071046180557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45979.071046180557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45979.071046180557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45979.071046180557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45979.071046180557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45979.071046180557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45979.071046180557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45979.071046180557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45979.071046180557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45979.071046180557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45979.071046180557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45979.071046180557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45979.071046180557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45979.071046180557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45979.071046180557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45979.071046180557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45979.071046180557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45979.071046180557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45979.071046180557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45979.071046180557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45979.071046180557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45979.071046180557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45979.071046180557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45979.071046180557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45979.071046180557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45979.071046180557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45979.071046180557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45979.071046180557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45979.071046180557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45979.071046180557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45979.071046180557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45979.071046180557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45979.071046180557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45979.071046180557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45979.071046180557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45979.071046180557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45979.071046180557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45979.071046180557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45979.071046180557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45979.071046180557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45979.071046180557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45979.071046180557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45979.071046180557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45979.071046180557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45979.071046180557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45979.071046180557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45979.071046180557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45979.071046180557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45979.071046180557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45979.071046180557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45979.071046180557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45979.071046180557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45979.071046180557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45979.071046180557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45979.071046180557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45979.071046180557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45979.071046180557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45979.071046180557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45979.071046180557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45979.071046180557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45979.071046180557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45979.071046180557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45979.071046180557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45979.071046180557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45979.071046180557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45979.071046180557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45979.071046180557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45979.071046180557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45979.071046180557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45979.071046180557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45979.071046180557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45979.071046180557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45979.071046180557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45979.071046180557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45979.071046180557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45979.071046180557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45979.071046180557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45979.071046180557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45979.071046180557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45979.071046180557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45979.071046180557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45979.071046180557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45979.071046180557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45979.071046180557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45979.071046180557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45979.071046180557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45979.071046180557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45979.071046180557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45979.071046180557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45979.071046180557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45979.071046180557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45979.071046180557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45979.071046180557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45979.071046180557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45979.071046180557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45979.071046180557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45979.071046180557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45979.071046180557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45979.071046180557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45979.071046180557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45979.071046180557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45979.071046180557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45979.071046180557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45979.071046180557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45979.071046180557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45979.071046180557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45979.071046180557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45979.071046180557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45979.071046180557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45979.071046180557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45979.071046180557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45979.071046180557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45979.071046180557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45979.071046180557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45979.071046180557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45979.071046180557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45979.071046180557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45979.071046180557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45979.071046180557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45979.071046180557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45979.071046180557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45979.071046180557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45979.071046180557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45979.071046180557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45979.071046180557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45979.071046180557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45979.071046180557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45979.071046180557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45979.071046180557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45979.071046180557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45979.071046180557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45979.071046180557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45979.071046180557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45979.071046180557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45979.071046180557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45979.071046180557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45979.071046180557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45979.071046180557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45979.071046180557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45979.071046180557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45979.071046180557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45979.071046180557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45979.071046180557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45979.071046180557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45979.071046180557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45979.071046180557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45979.071046180557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45979.071046180557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45979.071046180557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45979.071046180557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45979.071046180557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45979.071046180557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45979.071046180557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45979.071046180557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45979.071046180557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45979.071046180557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45979.071046180557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45979.071046180557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45979.071046180557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45979.071046180557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45979.071046180557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45979.071046180557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45979.071046180557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45979.071046180557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45979.071046180557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45979.071046180557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45979.071046180557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45979.071046180557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45979.071046180557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45979.071046180557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45979.071046180557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45979.071046180557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45979.071046180557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45979.071046180557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45979.071046180557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45979.071046180557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45979.071046180557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45979.071046180557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45979.071046180557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45979.071046180557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45979.071046180557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45979.071046180557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45979.071046180557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45979.071046180557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45979.071046180557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45979.071046180557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45979.071046180557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45979.071046180557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45979.071046180557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45979.071046180557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45979.071046180557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45979.071046180557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45979.071046180557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45979.071046180557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45979.071046180557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45979.071046180557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45979.071046180557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45979.071046180557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45979.071046180557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45979.071046180557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45979.071046180557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45979.071046180557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45979.071046180557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45979.071046180557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45979.071046180557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45979.071046180557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45979.071046180557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45979.071046180557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45979.071046180557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45979.071046180557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45979.071046180557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45979.071046180557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45979.071046180557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45979.071046180557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45979.071046180557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45979.071046180557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45979.071046180557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45979.071046180557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45979.071046180557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45979.071046180557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45979.071046180557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45979.071046180557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45979.071046180557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45979.071046180557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45979.071046180557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45979.071046180557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45979.071046180557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45979.071046180557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45979.071046180557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45979.071046180557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45979.071046180557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45979.071046180557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45979.071046180557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45979.071046180557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45979.071046180557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45979.071046180557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45979.071046180557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45979.071046180557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45979.071046180557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45979.071046180557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45979.071046180557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45979.071046180557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45979.071046180557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45979.071046180557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45979.071046180557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45979.071046180557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45979.071046180557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45979.071046180557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45979.071046180557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45979.071046180557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45979.071046180557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45979.071046180557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45979.071046180557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45979.071046180557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45979.071046180557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45979.071046180557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45979.071046180557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45979.071046180557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45979.071046180557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45979.071046180557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45979.071046180557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45979.071046180557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45979.071046180557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45979.071046180557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45979.071046180557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45979.071046180557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45979.071046180557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45979.071046180557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45979.071046180557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45979.071046180557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45979.071046180557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45979.071046180557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45979.071046180557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45979.071046180557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45979.071046180557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45979.071046180557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45979.071046180557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45979.071046180557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45979.071046180557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45979.071046180557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45979.071046180557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45979.071046180557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45979.071046180557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45979.071046180557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45979.071046180557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45979.071046180557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45979.071046180557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45979.071046180557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45979.071046180557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45979.071046180557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45979.071046180557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45979.071046180557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45979.071046180557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45979.071046180557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45979.071046180557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45979.071046180557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45979.071046180557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45979.071046180557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45979.071046180557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45979.071046180557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45979.071046180557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45979.071046180557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45979.071046180557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45979.071046180557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45979.071046180557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45979.071046180557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45979.071046180557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45979.071046180557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45979.071046180557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45979.071046180557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45979.071046180557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45979.071046180557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45979.071046180557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45979.071046180557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45979.071046180557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45979.071046180557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45979.071046180557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45979.071046180557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45979.071046180557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45979.071046180557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45979.071046180557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45979.071046180557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45979.071046180557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45979.071046180557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45979.071046180557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45979.071046180557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45979.071046180557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45979.071046180557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45979.071046180557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45979.071046180557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45979.071046180557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45979.071046180557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45979.071046180557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45979.071046180557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45979.071046180557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45979.071046180557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45979.071046180557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45979.071046180557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45979.071046180557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45979.071046180557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45979.071046180557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45979.071046180557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45979.071046180557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45979.071046180557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45979.071046180557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45979.071046180557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45979.071046180557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45979.071046180557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45979.071046180557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45979.071046180557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45979.071046180557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45979.071046180557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45979.071046180557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45979.071046180557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45979.071046180557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45979.071046180557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45979.071046180557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45979.071046180557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45979.071046180557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45979.071046180557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45979.071046180557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45979.071046180557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45979.071046180557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45979.071046180557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45979.071046180557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45979.071046180557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45979.071046180557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45979.071046180557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45979.071046180557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45979.071046180557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45979.071046180557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45979.071046180557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45979.071046180557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45979.071046180557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45979.071046180557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45979.071046180557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45979.071046180557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45979.071046180557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45979.071046180557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45979.071046180557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45979.071046180557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45979.071046180557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45979.071046180557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45979.071046180557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45979.071046180557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45979.071046180557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45979.071046180557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45979.071046180557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45979.071046180557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45979.071046180557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45979.071046180557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45979.071046180557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45979.071046180557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45979.071046180557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45979.071046180557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45979.071046180557</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87.238985995369148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52.882168865740823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30.409935069445055</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1.55624293981964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36881</v>
      </c>
      <c r="E6" s="109" t="s">
        <v>39021</v>
      </c>
      <c r="F6" s="109"/>
      <c r="G6" s="109">
        <f t="shared" ref="G6:G65" ca="1" si="3">IFERROR(NOW()-F6,"")</f>
        <v>45979.071046180557</v>
      </c>
      <c r="H6" s="135">
        <v>45979.030821759261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ca="1" si="3"/>
        <v>45979.071046180557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45979.071046180557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45979.071046180557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45979.071046180557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45979.071046180557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45979.071046180557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45979.071046180557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45979.071046180557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45979.071046180557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45979.071046180557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45979.071046180557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45979.071046180557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45979.071046180557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45979.071046180557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45979.071046180557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45979.071046180557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45979.071046180557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45979.071046180557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45979.071046180557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45979.071046180557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45979.071046180557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45979.071046180557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45979.071046180557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45979.071046180557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45979.071046180557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45979.071046180557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45979.071046180557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45979.071046180557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45979.071046180557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45979.071046180557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45979.071046180557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45979.071046180557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45979.071046180557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45979.071046180557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45979.071046180557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45979.071046180557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45979.071046180557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45979.071046180557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45979.071046180557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45979.071046180557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45979.071046180557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45979.071046180557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45979.071046180557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45979.071046180557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45979.071046180557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45979.071046180557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45979.071046180557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45979.071046180557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45979.071046180557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45979.071046180557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45979.071046180557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45979.071046180557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45979.071046180557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45979.071046180557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45979.071046180557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45979.071046180557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45979.071046180557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45979.071046180557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45979.071046180557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45979.071046180557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45979.071046180557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45979.071046180557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45979.071046180557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45979.071046180557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45979.071046180557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45979.071046180557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45979.071046180557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45979.071046180557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45979.071046180557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45979.071046180557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45979.071046180557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45979.071046180557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45979.071046180557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45979.071046180557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45979.071046180557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45979.071046180557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45979.071046180557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45979.071046180557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45979.071046180557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45979.071046180557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45979.071046180557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45979.071046180557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45979.071046180557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45979.071046180557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45979.071046180557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45979.071046180557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45979.071046180557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45979.071046180557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45979.071046180557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45979.071046180557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45979.071046180557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45979.071046180557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45979.071046180557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45979.071046180557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45979.071046180557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45979.071046180557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45979.071046180557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45979.071046180557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45979.071046180557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45979.071046180557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45979.071046180557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45979.071046180557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45979.071046180557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45979.071046180557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45979.071046180557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45979.071046180557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45979.071046180557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45979.071046180557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45979.071046180557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45979.071046180557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45979.071046180557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45979.071046180557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45979.071046180557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45979.071046180557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45979.071046180557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45979.071046180557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45979.071046180557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45979.071046180557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45979.071046180557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45979.071046180557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45979.071046180557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45979.071046180557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45979.071046180557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45979.071046180557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45979.071046180557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45979.071046180557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45979.071046180557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45979.071046180557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45979.071046180557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45979.071046180557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45979.071046180557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45979.071046180557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45979.071046180557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45979.071046180557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45979.071046180557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45979.071046180557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45979.071046180557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45979.071046180557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45979.071046180557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45979.071046180557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45979.071046180557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45979.071046180557</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45979.071046180557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45979.071046180557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45979.071046180557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45979.071046180557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45979.071046180557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45979.071046180557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45979.071046180557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45979.071046180557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45979.071046180557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45979.071046180557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45979.071046180557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45979.071046180557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45979.071046180557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45979.071046180557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45979.071046180557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45979.071046180557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45979.071046180557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45979.071046180557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45979.071046180557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45979.071046180557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45979.071046180557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45979.071046180557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45979.071046180557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45979.071046180557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45979.071046180557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45979.071046180557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45979.071046180557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45979.071046180557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45979.071046180557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45979.071046180557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45979.071046180557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45979.071046180557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45979.071046180557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45979.071046180557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45979.071046180557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45979.071046180557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45979.071046180557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45979.071046180557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45979.071046180557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45979.071046180557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45979.071046180557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45979.071046180557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45979.071046180557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45979.071046180557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45979.071046180557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45979.071046180557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45979.071046180557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45979.071046180557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45979.071046180557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45979.071046180557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45979.071046180557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45979.071046180557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45979.071046180557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45979.071046180557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45979.071046180557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45979.071046180557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45979.071046180557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45979.071046180557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45979.071046180557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45979.071046180557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45979.071046180557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45979.071046180557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45979.071046180557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45979.071046180557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45979.071046180557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45979.071046180557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45979.071046180557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45979.071046180557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45979.071046180557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45979.071046180557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45979.071046180557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45979.071046180557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45979.071046180557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45979.071046180557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45979.071046180557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45979.071046180557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45979.071046180557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45979.071046180557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45979.071046180557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45979.071046180557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45979.071046180557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