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73" documentId="120_S{2AC9BD13-BADA-5192-A53E-5A8FF88502F6}" xr6:coauthVersionLast="47" xr6:coauthVersionMax="47" xr10:uidLastSave="{E8B81413-6502-4232-9DA6-A20B9C9F83A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<sst xmlns="http://schemas.openxmlformats.org/spreadsheetml/2006/main" count="180285" uniqueCount="39127">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</sst>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313.64846666666563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21472</v>
      </c>
      <c r="E3" s="63" t="s">
        <v>39021</v>
      </c>
      <c r="F3" s="111">
        <v>45976.434270833335</v>
      </c>
      <c r="G3" s="112">
        <f t="shared" ref="G3:G11" ca="1" si="0">IFERROR(NOW()-F3,"")</f>
        <v>0.16262175925658084</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45976.596892592592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45976.596892592592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45976.596892592592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45976.596892592592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45976.596892592592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45976.596892592592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45976.596892592592</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45976.596892592592</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45976.596892592592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45976.596892592592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45976.596892592592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45976.596892592592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45976.596892592592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45976.596892592592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45976.596892592592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45976.596892592592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45976.596892592592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45976.596892592592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45976.596892592592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45976.596892592592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45976.596892592592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45976.596892592592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45976.596892592592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45976.596892592592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45976.596892592592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45976.596892592592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45976.596892592592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45976.596892592592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45976.596892592592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45976.596892592592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45976.596892592592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45976.596892592592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45976.596892592592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45976.596892592592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45976.596892592592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45976.596892592592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45976.596892592592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45976.596892592592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45976.596892592592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45976.596892592592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45976.596892592592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45976.596892592592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45976.596892592592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45976.596892592592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45976.596892592592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45976.596892592592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45976.596892592592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45976.596892592592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45976.596892592592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45976.596892592592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45976.596892592592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45976.596892592592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45976.596892592592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45976.596892592592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45976.596892592592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45976.596892592592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45976.596892592592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45976.596892592592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45976.596892592592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45976.596892592592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45976.596892592592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45976.596892592592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45976.596892592592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45976.596892592592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45976.596892592592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45976.596892592592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45976.596892592592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45976.596892592592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45976.596892592592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45976.596892592592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45976.596892592592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45976.596892592592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45976.596892592592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45976.596892592592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45976.596892592592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45976.596892592592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45976.596892592592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45976.596892592592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45976.596892592592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45976.596892592592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45976.596892592592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45976.596892592592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45976.596892592592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45976.596892592592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45976.596892592592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45976.596892592592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45976.596892592592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45976.596892592592</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151.59705462963029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0.16055000000051223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45976.596892592592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45976.596892592592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45976.596892592592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45976.596892592592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45976.596892592592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45976.596892592592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45976.596892592592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45976.596892592592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45976.596892592592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45976.596892592592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45976.596892592592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45976.596892592592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45976.596892592592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45976.596892592592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45976.596892592592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45976.596892592592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45976.596892592592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45976.596892592592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45976.596892592592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45976.596892592592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45976.596892592592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45976.596892592592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45976.596892592592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45976.596892592592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45976.596892592592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45976.596892592592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45976.596892592592</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45976.596892592592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45976.596892592592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45976.596892592592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45976.596892592592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45976.596892592592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45976.596892592592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45976.596892592592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45976.596892592592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45976.596892592592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45976.596892592592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45976.596892592592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45976.596892592592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45976.596892592592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45976.596892592592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45976.596892592592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45976.596892592592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45976.596892592592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45976.596892592592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45976.596892592592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45976.596892592592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45976.596892592592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45976.596892592592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45976.596892592592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45976.596892592592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45976.596892592592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45976.596892592592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45976.596892592592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45976.596892592592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45976.596892592592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45976.596892592592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45976.596892592592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45976.596892592592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45976.596892592592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45976.596892592592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45976.596892592592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45976.596892592592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45976.596892592592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45976.596892592592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45976.596892592592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45976.596892592592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45976.596892592592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45976.596892592592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45976.596892592592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45976.596892592592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45976.596892592592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45976.596892592592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45976.596892592592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45976.596892592592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45976.596892592592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45976.596892592592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45976.596892592592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45976.596892592592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45976.596892592592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45976.596892592592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45976.596892592592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45976.596892592592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45976.596892592592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45976.596892592592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45976.596892592592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45976.596892592592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45976.596892592592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45976.596892592592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45976.596892592592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45976.596892592592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45976.596892592592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45976.596892592592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45976.596892592592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45976.596892592592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45976.596892592592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45976.596892592592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45976.596892592592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45976.596892592592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45976.596892592592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45976.596892592592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45976.596892592592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45976.596892592592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45976.596892592592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45976.596892592592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45976.596892592592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45976.596892592592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45976.596892592592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45976.596892592592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45976.596892592592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45976.596892592592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45976.596892592592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45976.596892592592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45976.596892592592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45976.596892592592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45976.596892592592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45976.596892592592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45976.596892592592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45976.596892592592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45976.596892592592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45976.596892592592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45976.596892592592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45976.596892592592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45976.596892592592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45976.596892592592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45976.596892592592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45976.596892592592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45976.596892592592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45976.596892592592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45976.596892592592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45976.596892592592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45976.596892592592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45976.596892592592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45976.596892592592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45976.596892592592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45976.596892592592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45976.596892592592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45976.596892592592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45976.596892592592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45976.596892592592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45976.596892592592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45976.596892592592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45976.596892592592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45976.596892592592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45976.596892592592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45976.596892592592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45976.596892592592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45976.596892592592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45976.596892592592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45976.596892592592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45976.596892592592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45976.596892592592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45976.596892592592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45976.596892592592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45976.596892592592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45976.596892592592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45976.596892592592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45976.596892592592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45976.596892592592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45976.596892592592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45976.596892592592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45976.596892592592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45976.596892592592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45976.596892592592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45976.596892592592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45976.596892592592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45976.596892592592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45976.596892592592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45976.596892592592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45976.596892592592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45976.596892592592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45976.596892592592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45976.596892592592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45976.596892592592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45976.596892592592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45976.596892592592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45976.596892592592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45976.596892592592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45976.596892592592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45976.596892592592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45976.596892592592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45976.596892592592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45976.596892592592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45976.596892592592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45976.596892592592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45976.596892592592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45976.596892592592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45976.596892592592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45976.596892592592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45976.596892592592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45976.596892592592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45976.596892592592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45976.596892592592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45976.596892592592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45976.596892592592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45976.596892592592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45976.596892592592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45976.596892592592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45976.596892592592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45976.596892592592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45976.596892592592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45976.596892592592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45976.596892592592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45976.596892592592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45976.596892592592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45976.596892592592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45976.596892592592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45976.596892592592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45976.596892592592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45976.596892592592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45976.596892592592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45976.596892592592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45976.596892592592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45976.596892592592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45976.596892592592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45976.596892592592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45976.596892592592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45976.596892592592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45976.596892592592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45976.596892592592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45976.596892592592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45976.596892592592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45976.596892592592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45976.596892592592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45976.596892592592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45976.596892592592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45976.596892592592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45976.596892592592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45976.596892592592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45976.596892592592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45976.596892592592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45976.596892592592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45976.596892592592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45976.596892592592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45976.596892592592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45976.596892592592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45976.596892592592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45976.596892592592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45976.596892592592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45976.596892592592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45976.596892592592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45976.596892592592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45976.596892592592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45976.596892592592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45976.596892592592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45976.596892592592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45976.596892592592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45976.596892592592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45976.596892592592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45976.596892592592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45976.596892592592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45976.596892592592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45976.596892592592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45976.596892592592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45976.596892592592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45976.596892592592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45976.596892592592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45976.596892592592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45976.596892592592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45976.596892592592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45976.596892592592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45976.596892592592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45976.596892592592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45976.596892592592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45976.596892592592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45976.596892592592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45976.596892592592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45976.596892592592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45976.596892592592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45976.596892592592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45976.596892592592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45976.596892592592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45976.596892592592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45976.596892592592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45976.596892592592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45976.596892592592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45976.596892592592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45976.596892592592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45976.596892592592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45976.596892592592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45976.596892592592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45976.596892592592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45976.596892592592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45976.596892592592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45976.596892592592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45976.596892592592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45976.596892592592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45976.596892592592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45976.596892592592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45976.596892592592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45976.596892592592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45976.596892592592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45976.596892592592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45976.596892592592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45976.596892592592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45976.596892592592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45976.596892592592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45976.596892592592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45976.596892592592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45976.596892592592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45976.596892592592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45976.596892592592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45976.596892592592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45976.596892592592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45976.596892592592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45976.596892592592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45976.596892592592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45976.596892592592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45976.596892592592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45976.596892592592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45976.596892592592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45976.596892592592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45976.596892592592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45976.596892592592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45976.596892592592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45976.596892592592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45976.596892592592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45976.596892592592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45976.596892592592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45976.596892592592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45976.596892592592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45976.596892592592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45976.596892592592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45976.596892592592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45976.596892592592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45976.596892592592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45976.596892592592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45976.596892592592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45976.596892592592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45976.596892592592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45976.596892592592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45976.596892592592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45976.596892592592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45976.596892592592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45976.596892592592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45976.596892592592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45976.596892592592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45976.596892592592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45976.596892592592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45976.596892592592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45976.596892592592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45976.596892592592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45976.596892592592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45976.596892592592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45976.596892592592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45976.596892592592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45976.596892592592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45976.596892592592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45976.596892592592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45976.596892592592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45976.596892592592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45976.596892592592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45976.596892592592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45976.596892592592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45976.596892592592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45976.596892592592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45976.596892592592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45976.596892592592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45976.596892592592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45976.596892592592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45976.596892592592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45976.596892592592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45976.596892592592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45976.596892592592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45976.596892592592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45976.596892592592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45976.596892592592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45976.596892592592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45976.596892592592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45976.596892592592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45976.596892592592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45976.596892592592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45976.596892592592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45976.596892592592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45976.596892592592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45976.596892592592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45976.596892592592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45976.596892592592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45976.596892592592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45976.596892592592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45976.596892592592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45976.596892592592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45976.596892592592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45976.596892592592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45976.596892592592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45976.596892592592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45976.596892592592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45976.596892592592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45976.596892592592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45976.596892592592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45976.596892592592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45976.596892592592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45976.596892592592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45976.596892592592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45976.596892592592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45976.596892592592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45976.596892592592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45976.596892592592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45976.596892592592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45976.596892592592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45976.596892592592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45976.596892592592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45976.596892592592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45976.596892592592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45976.596892592592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45976.596892592592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45976.596892592592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45976.596892592592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45976.596892592592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45976.596892592592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45976.596892592592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45976.596892592592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45976.596892592592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45976.596892592592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45976.596892592592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45976.596892592592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45976.596892592592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45976.596892592592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45976.596892592592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45976.596892592592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45976.596892592592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45976.596892592592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45976.596892592592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45976.596892592592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45976.596892592592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45976.596892592592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45976.596892592592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45976.596892592592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45976.596892592592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45976.596892592592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45976.596892592592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45976.596892592592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45976.596892592592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45976.596892592592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45976.596892592592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45976.596892592592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45976.596892592592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45976.596892592592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45976.596892592592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45976.596892592592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45976.596892592592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45976.596892592592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45976.596892592592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45976.596892592592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45976.596892592592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45976.596892592592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45976.596892592592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45976.596892592592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45976.596892592592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45976.596892592592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45976.596892592592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45976.596892592592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45976.596892592592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45976.596892592592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45976.596892592592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45976.596892592592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45976.596892592592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45976.596892592592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45976.596892592592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45976.596892592592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45976.596892592592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45976.596892592592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45976.596892592592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45976.596892592592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45976.596892592592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45976.596892592592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45976.596892592592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45976.596892592592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45976.596892592592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45976.596892592592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45976.596892592592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45976.596892592592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45976.596892592592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45976.596892592592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45976.596892592592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45976.596892592592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45976.596892592592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45976.596892592592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45976.596892592592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45976.596892592592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45976.596892592592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45976.596892592592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45976.596892592592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45976.596892592592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45976.596892592592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45976.596892592592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45976.596892592592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45976.596892592592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45976.596892592592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45976.596892592592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45976.596892592592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45976.596892592592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45976.596892592592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45976.596892592592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45976.596892592592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45976.596892592592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45976.596892592592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45976.596892592592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45976.596892592592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45976.596892592592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45976.596892592592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45976.596892592592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45976.596892592592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45976.596892592592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45976.596892592592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45976.596892592592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45976.596892592592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45976.596892592592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45976.596892592592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45976.596892592592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45976.596892592592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45976.596892592592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45976.596892592592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45976.596892592592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45976.596892592592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45976.596892592592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45976.596892592592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45976.596892592592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45976.596892592592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45976.596892592592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45976.596892592592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45976.596892592592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45976.596892592592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45976.596892592592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45976.596892592592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45976.596892592592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45976.596892592592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45976.596892592592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45976.596892592592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45976.596892592592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45976.596892592592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45976.596892592592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45976.596892592592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45976.596892592592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45976.596892592592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45976.596892592592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45976.596892592592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45976.596892592592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45976.596892592592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45976.596892592592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45976.596892592592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45976.596892592592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45976.596892592592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45976.596892592592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45976.596892592592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45976.596892592592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45976.596892592592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45976.596892592592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45976.596892592592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45976.596892592592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45976.596892592592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45976.596892592592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45976.596892592592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45976.596892592592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45976.596892592592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45976.596892592592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45976.596892592592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45976.596892592592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45976.596892592592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45976.596892592592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45976.596892592592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45976.596892592592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45976.596892592592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45976.596892592592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45976.596892592592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45976.596892592592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45976.596892592592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45976.596892592592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45976.596892592592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45976.596892592592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45976.596892592592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45976.596892592592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45976.596892592592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45976.596892592592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45976.596892592592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45976.596892592592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45976.596892592592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45976.596892592592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45976.596892592592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45976.596892592592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45976.596892592592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45976.596892592592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45976.596892592592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45976.596892592592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45976.596892592592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45976.596892592592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45976.596892592592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45976.596892592592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45976.596892592592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45976.596892592592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45976.596892592592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45976.596892592592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45976.596892592592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45976.596892592592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45976.596892592592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45976.596892592592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45976.596892592592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45976.596892592592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45976.596892592592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45976.596892592592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45976.596892592592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45976.596892592592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45976.596892592592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45976.596892592592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45976.596892592592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45976.596892592592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45976.596892592592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45976.596892592592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45976.596892592592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45976.596892592592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45976.596892592592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45976.596892592592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45976.596892592592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45976.596892592592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45976.596892592592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45976.596892592592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45976.596892592592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45976.596892592592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45976.596892592592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45976.596892592592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45976.596892592592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45976.596892592592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45976.596892592592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45976.596892592592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45976.596892592592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45976.596892592592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45976.596892592592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45976.596892592592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45976.596892592592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45976.596892592592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45976.596892592592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45976.596892592592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45976.596892592592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45976.596892592592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45976.596892592592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45976.596892592592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45976.596892592592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45976.596892592592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45976.596892592592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45976.596892592592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45976.596892592592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45976.596892592592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45976.596892592592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45976.596892592592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45976.596892592592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45976.596892592592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45976.596892592592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45976.596892592592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45976.596892592592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45976.596892592592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45976.596892592592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45976.596892592592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45976.596892592592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45976.596892592592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45976.596892592592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45976.596892592592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45976.596892592592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45976.596892592592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45976.596892592592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45976.596892592592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45976.596892592592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45976.596892592592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45976.596892592592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45976.596892592592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45976.596892592592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45976.596892592592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45976.596892592592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45976.596892592592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45976.596892592592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45976.596892592592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45976.596892592592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45976.596892592592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45976.596892592592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45976.596892592592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45976.596892592592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45976.596892592592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45976.596892592592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45976.596892592592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45976.596892592592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45976.596892592592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45976.596892592592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45976.596892592592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45976.596892592592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45976.596892592592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45976.596892592592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45976.596892592592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45976.596892592592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45976.596892592592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45976.596892592592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45976.596892592592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45976.596892592592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45976.596892592592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45976.596892592592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45976.596892592592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45976.596892592592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45976.596892592592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45976.596892592592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45976.596892592592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45976.596892592592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45976.596892592592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45976.596892592592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45976.596892592592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45976.596892592592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45976.596892592592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45976.596892592592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45976.596892592592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45976.596892592592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45976.596892592592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45976.596892592592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45976.596892592592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45976.596892592592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45976.596892592592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45976.596892592592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45976.596892592592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45976.596892592592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45976.596892592592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45976.596892592592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45976.596892592592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45976.596892592592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45976.596892592592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45976.596892592592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45976.596892592592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45976.596892592592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45976.596892592592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45976.596892592592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45976.596892592592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45976.596892592592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45976.596892592592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45976.596892592592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45976.596892592592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45976.596892592592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45976.596892592592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45976.596892592592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45976.596892592592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45976.596892592592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45976.596892592592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45976.596892592592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45976.596892592592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45976.596892592592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45976.596892592592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45976.596892592592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45976.596892592592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45976.596892592592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45976.596892592592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45976.596892592592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45976.596892592592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45976.596892592592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45976.596892592592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45976.596892592592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45976.596892592592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45976.596892592592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45976.596892592592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45976.596892592592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45976.596892592592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45976.596892592592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45976.596892592592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45976.596892592592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45976.596892592592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45976.596892592592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45976.596892592592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45976.596892592592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45976.596892592592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45976.596892592592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45976.596892592592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45976.596892592592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45976.596892592592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45976.596892592592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45976.596892592592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45976.596892592592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45976.596892592592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45976.596892592592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45976.596892592592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45976.596892592592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45976.596892592592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45976.596892592592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45976.596892592592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45976.596892592592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45976.596892592592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45976.596892592592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45976.596892592592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45976.596892592592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45976.596892592592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45976.596892592592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45976.596892592592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45976.596892592592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45976.596892592592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45976.596892592592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45976.596892592592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45976.596892592592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45976.596892592592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45976.596892592592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45976.596892592592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45976.596892592592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45976.596892592592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45976.596892592592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45976.596892592592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45976.596892592592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45976.596892592592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45976.596892592592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45976.596892592592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45976.596892592592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45976.596892592592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45976.596892592592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45976.596892592592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45976.596892592592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45976.596892592592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45976.596892592592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45976.596892592592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45976.596892592592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45976.596892592592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45976.596892592592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45976.596892592592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45976.596892592592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45976.596892592592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45976.596892592592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45976.596892592592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45976.596892592592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45976.596892592592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45976.596892592592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45976.596892592592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45976.596892592592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45976.596892592592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45976.596892592592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45976.596892592592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45976.596892592592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45976.596892592592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45976.596892592592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45976.596892592592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45976.596892592592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45976.596892592592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45976.596892592592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45976.596892592592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45976.596892592592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45976.596892592592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45976.596892592592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45976.596892592592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45976.596892592592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45976.596892592592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45976.596892592592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45976.596892592592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45976.596892592592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45976.596892592592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45976.596892592592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45976.596892592592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45976.596892592592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45976.596892592592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45976.596892592592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45976.596892592592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45976.596892592592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45976.596892592592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45976.596892592592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45976.596892592592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45976.596892592592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45976.596892592592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45976.596892592592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45976.596892592592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45976.596892592592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45976.596892592592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45976.596892592592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45976.596892592592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45976.596892592592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45976.596892592592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45976.596892592592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45976.596892592592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45976.596892592592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45976.596892592592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45976.596892592592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45976.596892592592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45976.596892592592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45976.596892592592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45976.596892592592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45976.596892592592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45976.596892592592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45976.596892592592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45976.596892592592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45976.596892592592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45976.596892592592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45976.596892592592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45976.596892592592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45976.596892592592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45976.596892592592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45976.596892592592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45976.596892592592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45976.596892592592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45976.596892592592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45976.596892592592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45976.596892592592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45976.596892592592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45976.596892592592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45976.596892592592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45976.596892592592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45976.596892592592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45976.596892592592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45976.596892592592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45976.596892592592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45976.596892592592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45976.596892592592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45976.596892592592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45976.596892592592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45976.596892592592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45976.596892592592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45976.596892592592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45976.596892592592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45976.596892592592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45976.596892592592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45976.596892592592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45976.596892592592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45976.596892592592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45976.596892592592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45976.596892592592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45976.596892592592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45976.596892592592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45976.596892592592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45976.596892592592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45976.596892592592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45976.596892592592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45976.596892592592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45976.596892592592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45976.596892592592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45976.596892592592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45976.596892592592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45976.596892592592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45976.596892592592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45976.596892592592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45976.596892592592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45976.596892592592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45976.596892592592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45976.596892592592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45976.596892592592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45976.596892592592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45976.596892592592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45976.596892592592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45976.596892592592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45976.596892592592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45976.596892592592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45976.596892592592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45976.596892592592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45976.596892592592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45976.596892592592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45976.596892592592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45976.596892592592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45976.596892592592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45976.596892592592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45976.596892592592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45976.596892592592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45976.596892592592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45976.596892592592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45976.596892592592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45976.596892592592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45976.596892592592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45976.596892592592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45976.596892592592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45976.596892592592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45976.596892592592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45976.596892592592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45976.596892592592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45976.596892592592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45976.596892592592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45976.596892592592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45976.596892592592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45976.596892592592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45976.596892592592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45976.596892592592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45976.596892592592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45976.596892592592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45976.596892592592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45976.596892592592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45976.596892592592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45976.596892592592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45976.596892592592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45976.596892592592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45976.596892592592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45976.596892592592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45976.596892592592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45976.596892592592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45976.596892592592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45976.596892592592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45976.596892592592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45976.596892592592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45976.596892592592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45976.596892592592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45976.596892592592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45976.596892592592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45976.596892592592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45976.596892592592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45976.596892592592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45976.596892592592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45976.596892592592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45976.596892592592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45976.596892592592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45976.596892592592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45976.596892592592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45976.596892592592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45976.596892592592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45976.596892592592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45976.596892592592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45976.596892592592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45976.596892592592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45976.596892592592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45976.596892592592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45976.596892592592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45976.596892592592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45976.596892592592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45976.596892592592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45976.596892592592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45976.596892592592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45976.596892592592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45976.596892592592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45976.596892592592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45976.596892592592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45976.596892592592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45976.596892592592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45976.596892592592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45976.596892592592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45976.596892592592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45976.596892592592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45976.596892592592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45976.596892592592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45976.596892592592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45976.596892592592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45976.596892592592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45976.596892592592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273.11617499999556</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0.14487870370066958</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29169</v>
      </c>
      <c r="E4" s="95" t="s">
        <v>39102</v>
      </c>
      <c r="F4" s="96">
        <v>45976.480543981481</v>
      </c>
      <c r="G4" s="97">
        <f ca="1">IFERROR(NOW()-F4,"")</f>
        <v>0.11634861111087957</v>
      </c>
      <c r="H4" s="96">
        <v>45976.46675925926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45976.596892592592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45976.596892592592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45976.596892592592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45976.596892592592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45976.596892592592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45976.596892592592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45976.596892592592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45976.596892592592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45976.596892592592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45976.596892592592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45976.596892592592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45976.596892592592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45976.596892592592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45976.596892592592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45976.596892592592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45976.596892592592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45976.596892592592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45976.596892592592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45976.596892592592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45976.596892592592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45976.596892592592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45976.596892592592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45976.596892592592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45976.596892592592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45976.596892592592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45976.596892592592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45976.596892592592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45976.596892592592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45976.596892592592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45976.596892592592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45976.596892592592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45976.596892592592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45976.596892592592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45976.596892592592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45976.596892592592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45976.596892592592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45976.596892592592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45976.596892592592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45976.596892592592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45976.596892592592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45976.596892592592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45976.596892592592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45976.596892592592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45976.596892592592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45976.596892592592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45976.596892592592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45976.596892592592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45976.596892592592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45976.596892592592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45976.596892592592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45976.596892592592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45976.596892592592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45976.596892592592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45976.596892592592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45976.596892592592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45976.596892592592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45976.596892592592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45976.596892592592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45976.596892592592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45976.596892592592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45976.596892592592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45976.596892592592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45976.596892592592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45976.596892592592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45976.596892592592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45976.596892592592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45976.596892592592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45976.596892592592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45976.596892592592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45976.596892592592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45976.596892592592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45976.596892592592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45976.596892592592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45976.596892592592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45976.596892592592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45976.596892592592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45976.596892592592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45976.596892592592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45976.596892592592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45976.596892592592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45976.596892592592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45976.596892592592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45976.596892592592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45976.596892592592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45976.596892592592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45976.596892592592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45976.596892592592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45976.596892592592</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D19" sqref="D1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84.764832407403446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50.408015277775121</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 ca="1" si="1">IFERROR(NOW()-F4,"")</f>
        <v>27.935781481479353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33539</v>
      </c>
      <c r="E6" s="124" t="s">
        <v>39102</v>
      </c>
      <c r="F6" s="124"/>
      <c r="G6" s="126">
        <f t="shared" ref="G6:G45" ca="1" si="2">IFERROR(NOW()-F6,"")</f>
        <v>45976.596892592592</v>
      </c>
      <c r="H6" s="125">
        <v>45976.204270833332</v>
      </c>
      <c r="I6" s="124" t="str">
        <f>IFERROR(VLOOKUP(D6,DB!A:F,6,0),"")</f>
        <v>SCECO</v>
      </c>
      <c r="J6" s="124" t="str">
        <f>IFERROR(VLOOKUP(D6,DB!A:G,7,0),"")</f>
        <v>No BB Design</v>
      </c>
      <c r="K6" s="124" t="s">
        <v>39126</v>
      </c>
      <c r="L6" s="124" t="str">
        <f>IFERROR(VLOOKUP(D6,DB!A:I,9,0),"")</f>
        <v>Latis</v>
      </c>
    </row>
    <row r="7" spans="1:13">
      <c r="A7" s="124"/>
      <c r="B7" s="124" t="str">
        <f>IFERROR(VLOOKUP(D7,DB!A:K,11,0),"")</f>
        <v/>
      </c>
      <c r="C7" s="124"/>
      <c r="D7" s="156"/>
      <c r="E7" s="124"/>
      <c r="F7" s="124"/>
      <c r="G7" s="126">
        <f t="shared" ca="1" si="2"/>
        <v>45976.596892592592</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45976.596892592592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45976.596892592592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45976.596892592592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45976.596892592592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45976.596892592592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45976.596892592592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45976.596892592592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45976.596892592592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45976.596892592592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45976.596892592592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45976.596892592592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45976.596892592592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45976.596892592592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45976.596892592592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45976.596892592592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45976.596892592592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45976.596892592592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45976.596892592592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45976.596892592592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45976.596892592592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45976.596892592592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45976.596892592592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45976.596892592592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45976.596892592592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45976.596892592592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45976.596892592592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45976.596892592592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45976.596892592592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45976.596892592592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45976.596892592592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45976.596892592592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45976.596892592592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45976.596892592592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45976.596892592592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45976.596892592592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45976.596892592592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45976.596892592592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45976.596892592592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45976.596892592592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45976.596892592592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45976.596892592592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45976.596892592592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45976.596892592592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45976.596892592592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45976.596892592592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45976.596892592592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45976.596892592592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45976.596892592592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45976.596892592592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45976.596892592592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45976.596892592592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45976.596892592592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45976.596892592592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45976.596892592592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45976.596892592592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45976.596892592592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45976.596892592592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45976.596892592592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45976.596892592592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45976.596892592592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45976.596892592592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45976.596892592592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45976.596892592592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45976.596892592592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45976.596892592592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45976.596892592592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45976.596892592592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45976.596892592592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45976.596892592592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45976.596892592592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45976.596892592592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45976.596892592592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45976.596892592592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45976.596892592592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45976.596892592592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45976.596892592592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45976.596892592592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45976.596892592592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45976.596892592592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45976.596892592592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45976.596892592592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45976.596892592592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45976.596892592592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45976.596892592592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45976.596892592592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45976.596892592592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45976.596892592592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45976.596892592592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45976.596892592592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45976.596892592592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45976.596892592592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45976.596892592592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45976.596892592592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45976.596892592592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45976.596892592592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45976.596892592592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45976.596892592592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45976.596892592592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45976.596892592592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45976.596892592592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45976.596892592592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45976.596892592592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45976.596892592592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45976.596892592592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45976.596892592592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45976.596892592592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45976.596892592592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45976.596892592592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45976.596892592592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45976.596892592592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45976.596892592592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45976.596892592592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45976.596892592592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45976.596892592592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45976.596892592592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45976.596892592592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45976.596892592592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45976.596892592592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45976.596892592592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45976.596892592592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45976.596892592592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45976.596892592592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45976.596892592592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45976.596892592592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45976.596892592592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45976.596892592592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45976.596892592592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45976.596892592592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45976.596892592592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45976.596892592592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45976.596892592592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45976.596892592592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45976.596892592592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45976.596892592592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45976.596892592592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45976.596892592592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45976.596892592592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45976.596892592592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45976.596892592592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45976.596892592592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45976.596892592592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45976.596892592592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45976.596892592592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45976.596892592592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45976.596892592592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45976.596892592592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45976.596892592592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45976.596892592592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45976.596892592592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45976.596892592592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45976.596892592592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45976.596892592592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45976.596892592592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45976.596892592592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45976.596892592592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45976.596892592592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45976.596892592592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45976.596892592592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45976.596892592592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45976.596892592592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45976.596892592592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45976.596892592592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45976.596892592592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45976.596892592592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45976.596892592592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45976.596892592592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45976.596892592592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45976.596892592592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45976.596892592592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45976.596892592592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45976.596892592592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45976.596892592592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45976.596892592592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45976.596892592592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45976.596892592592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45976.596892592592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45976.596892592592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45976.596892592592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45976.596892592592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45976.596892592592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45976.596892592592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45976.596892592592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45976.596892592592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45976.596892592592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45976.596892592592</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45976.596892592592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45976.596892592592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45976.596892592592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45976.596892592592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45976.596892592592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45976.596892592592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45976.596892592592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45976.596892592592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45976.596892592592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45976.596892592592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45976.596892592592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45976.596892592592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45976.596892592592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45976.596892592592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45976.596892592592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45976.596892592592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45976.596892592592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45976.596892592592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45976.596892592592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45976.596892592592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45976.596892592592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45976.596892592592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45976.596892592592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45976.596892592592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45976.596892592592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45976.596892592592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45976.596892592592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45976.596892592592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45976.596892592592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45976.596892592592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45976.596892592592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45976.596892592592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45976.596892592592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45976.596892592592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45976.596892592592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45976.596892592592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45976.596892592592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45976.596892592592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45976.596892592592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45976.596892592592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45976.596892592592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45976.596892592592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45976.596892592592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45976.596892592592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45976.596892592592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45976.596892592592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45976.596892592592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45976.596892592592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45976.596892592592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45976.596892592592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45976.596892592592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45976.596892592592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45976.596892592592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45976.596892592592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45976.596892592592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45976.596892592592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45976.596892592592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45976.596892592592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45976.596892592592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45976.596892592592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45976.596892592592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45976.596892592592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45976.596892592592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45976.596892592592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45976.596892592592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45976.596892592592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45976.596892592592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45976.596892592592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45976.596892592592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45976.596892592592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45976.596892592592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45976.596892592592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45976.596892592592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45976.596892592592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45976.596892592592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45976.596892592592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45976.596892592592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45976.596892592592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45976.596892592592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45976.596892592592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45976.596892592592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45976.596892592592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45976.596892592592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45976.596892592592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45976.596892592592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45976.596892592592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45976.596892592592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45976.596892592592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45976.596892592592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45976.596892592592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45976.596892592592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45976.596892592592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45976.596892592592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45976.596892592592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45976.596892592592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45976.596892592592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45976.596892592592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45976.596892592592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45976.596892592592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45976.596892592592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45976.596892592592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45976.596892592592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45976.596892592592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45976.596892592592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45976.596892592592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45976.596892592592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45976.596892592592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45976.596892592592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45976.596892592592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45976.596892592592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45976.596892592592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45976.596892592592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45976.596892592592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45976.596892592592</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2025-11-15T11:19:33Z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