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95" documentId="13_ncr:1_{F6CB121F-512D-4AA6-A0C1-0FB36C537598}" xr6:coauthVersionLast="47" xr6:coauthVersionMax="47" xr10:uidLastSave="{C3A60452-3325-4B3D-90A9-90D526DECE2C}"/>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<sst xmlns="http://schemas.openxmlformats.org/spreadsheetml/2006/main" count="180277" uniqueCount="39123">
  <si>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</si>
  <si>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</si>
  <si>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</si>
  <si>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</si>
  <si>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</si>
  <si>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</si>
  <si>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</si>
  <si>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</si>
  <si>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</si>
  <si>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</si>
  <si>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</si>
  <si>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</si>
  <si>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</si>
  <si>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</si>
  <si>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</si>
  <si>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</si>
  <si>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</si>
  <si>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</si>
  <si>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</si>
  <si>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</si>
  <si>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</si>
  <si>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</si>
  <si>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</si>
  <si>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</si>
  <si>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</si>
  <si>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</si>
  <si>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</si>
  <si>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</si>
  <si>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</si>
  <si>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</si>
  <si>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</si>
  <si>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</si>
  <si>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</si>
  <si>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</si>
  <si>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</si>
  <si>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</si>
  <si>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</si>
  <si>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</si>
  <si>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</si>
  <si>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</si>
  <si>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</si>
  <si>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</si>
  <si>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</si>
  <si>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</si>
  <si>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</si>
  <si>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</si>
  <si>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</si>
  <si>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</si>
  <si>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</si>
  <si>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</si>
  <si>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</si>
  <si>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</si>
  <si>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</si>
  <si>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</si>
  <si>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</si>
  <si>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</si>
  <si>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</si>
  <si>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</si>
  <si>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</si>
  <si>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</si>
  <si>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</si>
  <si>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</si>
  <si>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</si>
  <si>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</si>
  <si>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</si>
  <si>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</si>
  <si>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</si>
  <si>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</si>
  <si>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</si>
  <si>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</si>
  <si>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</si>
  <si>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</si>
  <si>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</si>
  <si>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</si>
  <si>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</si>
  <si>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</si>
  <si>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</si>
  <si>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</si>
  <si>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</si>
  <si>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</si>
  <si>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</si>
  <si>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</si>
  <si>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</si>
  <si>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</si>
  <si>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</si>
  <si>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</si>
  <si>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</si>
  <si>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</si>
  <si>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</si>
  <si>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</si>
  <si>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</si>
  <si>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</si>
  <si>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</si>
  <si>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</si>
  <si>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</si>
  <si>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</si>
  <si>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</si>
  <si>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</si>
  <si>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</si>
  <si>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</si>
  <si>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</si>
  <si>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</si>
  <si>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</si>
  <si>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</si>
  <si>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</si>
  <si>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</si>
  <si>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</si>
  <si>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</si>
  <si>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</si>
  <si>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</si>
  <si>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</si>
  <si>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</si>
  <si>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</si>
  <si>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</si>
  <si>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</si>
  <si>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</si>
  <si>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</si>
  <si>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</si>
  <si>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</si>
  <si>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</si>
  <si>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</si>
  <si>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</si>
  <si>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</si>
  <si>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</si>
  <si>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</si>
  <si>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</si>
  <si>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</si>
  <si>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</si>
  <si>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</si>
  <si>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</si>
  <si>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</si>
  <si>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</si>
  <si>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</si>
  <si>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</si>
  <si>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</si>
  <si>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</si>
  <si>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</si>
  <si>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</si>
  <si>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</si>
  <si>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</si>
  <si>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</si>
  <si>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</si>
  <si>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</si>
  <si>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</si>
  <si>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</si>
  <si>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</si>
  <si>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</si>
  <si>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</si>
  <si>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</si>
  <si>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</si>
  <si>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</si>
  <si>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</si>
  <si>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</si>
  <si>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</si>
  <si>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</si>
  <si>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</si>
  <si>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</si>
  <si>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</si>
  <si>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</si>
  <si>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</si>
  <si>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</si>
  <si>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</si>
  <si>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</si>
  <si>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</si>
  <si>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</si>
  <si>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</si>
  <si>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</si>
  <si>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</si>
  <si>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</si>
  <si>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</si>
  <si>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</si>
  <si>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</si>
  <si>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</si>
  <si>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</si>
  <si>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</si>
  <si>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</si>
  <si>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</si>
  <si>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</si>
  <si>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</si>
  <si>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</si>
  <si>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</si>
  <si>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</si>
  <si>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</si>
  <si>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</si>
  <si>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</si>
  <si>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</si>
  <si>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</si>
  <si>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</si>
  <si>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</si>
  <si>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</si>
  <si>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</si>
  <si>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</si>
  <si>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</si>
  <si>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</si>
  <si>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</si>
  <si>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</si>
  <si>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</si>
  <si>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</si>
  <si>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</si>
  <si>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</si>
  <si>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</si>
  <si>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</si>
  <si>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</si>
  <si>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</si>
  <si>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</si>
  <si>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</si>
  <si>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</si>
  <si>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</si>
  <si>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</si>
  <si>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</si>
  <si>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</si>
  <si>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</si>
  <si>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</si>
  <si>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</si>
  <si>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</si>
  <si>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</si>
  <si>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</si>
  <si>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</si>
  <si>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</si>
  <si>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</si>
  <si>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</si>
  <si>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</si>
  <si>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</si>
  <si>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</si>
  <si>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</si>
  <si>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</si>
  <si>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</si>
  <si>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</si>
  <si>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</si>
  <si>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</si>
  <si>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</si>
  <si>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</si>
  <si>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</si>
  <si>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</si>
  <si>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</si>
  <si>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</si>
  <si>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</si>
  <si>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</si>
  <si>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</si>
  <si>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</si>
  <si>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</si>
  <si>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</si>
  <si>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</si>
  <si>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</si>
  <si>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</si>
  <si>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</si>
  <si>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</si>
  <si>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</si>
  <si>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</si>
  <si>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</si>
  <si>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</si>
  <si>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</si>
  <si>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</si>
  <si>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</si>
  <si>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</si>
  <si>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</si>
  <si>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</si>
  <si>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</si>
  <si>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</si>
  <si>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</si>
  <si>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</si>
  <si>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</si>
  <si>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</si>
  <si>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</si>
  <si>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</si>
  <si>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</si>
  <si>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</si>
  <si>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</si>
  <si>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</si>
  <si>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</si>
  <si>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</si>
  <si>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</si>
  <si>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</si>
  <si>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</si>
  <si>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</si>
  <si>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</si>
  <si>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</si>
  <si>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</si>
  <si>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</si>
  <si>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</si>
  <si>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</si>
  <si>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</si>
  <si>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</si>
  <si>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</si>
  <si>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</si>
  <si>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</si>
  <si>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</si>
  <si>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</si>
  <si>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</si>
  <si>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</si>
  <si>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</si>
  <si>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</si>
  <si>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</si>
  <si>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</si>
  <si>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</si>
  <si>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</si>
  <si>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</si>
  <si>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</si>
  <si>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</si>
  <si>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</si>
  <si>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</si>
  <si>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</si>
  <si>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</si>
  <si>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</si>
  <si>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</si>
  <si>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</si>
  <si>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</si>
  <si>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</si>
  <si>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</si>
  <si>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</si>
  <si>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</si>
  <si>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</si>
  <si>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</si>
  <si>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</si>
  <si>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</si>
  <si>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</si>
  <si>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</si>
  <si>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</si>
  <si>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</si>
  <si>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</si>
  <si>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</si>
  <si>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</si>
  <si>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</si>
  <si>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</si>
  <si>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</si>
  <si>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</si>
  <si>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</si>
  <si>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</si>
  <si>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</si>
  <si>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</si>
  <si>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</si>
  <si>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</si>
  <si>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</si>
  <si>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</si>
  <si>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</si>
  <si>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</si>
  <si>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</si>
  <si>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</si>
  <si>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</si>
  <si>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</si>
  <si>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</si>
  <si>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</si>
  <si>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</si>
  <si>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</si>
  <si>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</si>
  <si>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</si>
  <si>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</si>
  <si>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</si>
  <si>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</si>
  <si>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</si>
  <si>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</si>
  <si>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</si>
  <si>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</si>
  <si>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</si>
  <si>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</si>
  <si>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</si>
  <si>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</si>
  <si>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</si>
  <si>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</si>
  <si>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</si>
  <si>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</si>
  <si>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</si>
  <si>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</si>
  <si>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</si>
  <si>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</si>
  <si>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</si>
  <si>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</si>
  <si>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</si>
  <si>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</si>
  <si>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</si>
  <si>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</si>
  <si>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</si>
  <si>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</si>
  <si>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</si>
  <si>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</si>
  <si>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</si>
  <si>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</si>
  <si>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</si>
  <si>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</si>
  <si>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</si>
  <si>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</si>
  <si>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</si>
  <si>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</si>
  <si>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</si>
  <si>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</si>
  <si>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</si>
  <si>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</si>
  <si>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</si>
  <si>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</si>
  <si>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</si>
  <si>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</si>
  <si>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</si>
  <si>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</si>
  <si>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</si>
  <si>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</si>
  <si>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</si>
  <si>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</si>
  <si>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</si>
  <si>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</si>
  <si>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</si>
  <si>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</si>
  <si>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</si>
  <si>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</si>
  <si>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</si>
  <si>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</si>
  <si>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</si>
  <si>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</si>
  <si>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</si>
  <si>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</si>
  <si>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</si>
  <si>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</si>
  <si>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</si>
  <si>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</si>
  <si>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</si>
  <si>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</si>
  <si>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</si>
  <si>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</si>
  <si>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</si>
  <si>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</si>
  <si>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</si>
  <si>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</si>
  <si>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</si>
  <si>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</si>
  <si>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</si>
  <si>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</si>
  <si>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</si>
  <si>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</si>
  <si>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</si>
  <si>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</si>
  <si>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</si>
  <si>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</si>
  <si>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</si>
  <si>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</si>
  <si>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</si>
  <si>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</si>
  <si>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</si>
  <si>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</si>
  <si>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</si>
  <si>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</si>
  <si>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</si>
  <si>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</si>
  <si>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</si>
  <si>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</si>
  <si>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</si>
  <si>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</si>
  <si>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</si>
  <si>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</si>
  <si>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</si>
  <si>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</si>
  <si>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</si>
  <si>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</si>
  <si>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</si>
  <si>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</si>
  <si>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</si>
  <si>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</si>
  <si>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</si>
  <si>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</si>
  <si>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</si>
  <si>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</si>
  <si>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</si>
  <si>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</si>
  <si>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</si>
  <si>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</si>
  <si>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</si>
  <si>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</si>
  <si>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</si>
  <si>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</si>
  <si>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</si>
  <si>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</si>
  <si>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</si>
  <si>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</si>
  <si>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</si>
  <si>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</si>
  <si>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</si>
  <si>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</si>
  <si>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</si>
  <si>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</si>
  <si>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</si>
  <si>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</si>
  <si>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</si>
  <si>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</si>
  <si>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</si>
  <si>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</si>
  <si>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</si>
  <si>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</si>
  <si>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</si>
  <si>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</si>
  <si>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</si>
  <si>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</si>
  <si>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</si>
  <si>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</si>
  <si>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</si>
  <si>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</si>
  <si>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</si>
  <si>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</si>
  <si>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</si>
  <si>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</si>
  <si>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</si>
  <si>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</si>
  <si>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</si>
  <si>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</si>
  <si>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</si>
  <si>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</si>
  <si>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</si>
  <si>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</si>
  <si>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</si>
  <si>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</si>
  <si>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</si>
  <si>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</si>
  <si>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</si>
  <si>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</si>
  <si>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</si>
  <si>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</si>
  <si>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</si>
  <si>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</si>
  <si>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</si>
  <si>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</si>
  <si>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</si>
  <si>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</si>
  <si>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</si>
  <si>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</si>
  <si>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</si>
  <si>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</si>
  <si>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</si>
  <si>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</si>
  <si>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</si>
  <si>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</si>
  <si>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</si>
  <si>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</si>
  <si>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</si>
  <si>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</si>
  <si>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</si>
  <si>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</si>
  <si>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</si>
  <si>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</si>
  <si>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</si>
  <si>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</si>
  <si>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</si>
  <si>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</si>
  <si>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</si>
  <si>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</si>
  <si>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</si>
  <si>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</si>
  <si>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</si>
  <si>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</si>
  <si>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</si>
  <si>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</si>
  <si>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</si>
  <si>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</si>
  <si>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</si>
  <si>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</si>
  <si>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</si>
  <si>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</si>
  <si>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</si>
  <si>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</si>
  <si>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</si>
  <si>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</si>
  <si>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</si>
  <si>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</si>
  <si>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</si>
  <si>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</si>
  <si>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</si>
  <si>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</si>
  <si>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</si>
  <si>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</si>
  <si>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</si>
  <si>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</si>
  <si>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</si>
  <si>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</si>
  <si>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</si>
  <si>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</si>
  <si>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</si>
  <si>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</si>
  <si>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</si>
  <si>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</si>
  <si>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</si>
  <si>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</si>
  <si>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</si>
  <si>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</si>
  <si>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</si>
  <si>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</si>
  <si>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</si>
  <si>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</si>
  <si>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</si>
  <si>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</si>
  <si>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</si>
  <si>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</si>
  <si>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</si>
  <si>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</si>
  <si>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</si>
  <si>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</si>
  <si>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</si>
  <si>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</si>
  <si>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</si>
  <si>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</si>
  <si>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</si>
  <si>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</si>
  <si>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</si>
  <si>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</si>
  <si>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</si>
  <si>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</si>
  <si>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</si>
  <si>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</si>
  <si>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</si>
  <si>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</si>
  <si>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</si>
  <si>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</si>
  <si>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</si>
  <si>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</si>
  <si>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</si>
  <si>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</si>
  <si>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</si>
  <si>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</si>
  <si>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</si>
  <si>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</si>
  <si>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</si>
  <si>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</si>
  <si>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</si>
  <si>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</si>
  <si>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</si>
  <si>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</si>
  <si>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</si>
  <si>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</si>
  <si>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</si>
  <si>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</si>
  <si>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</si>
  <si>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</si>
  <si>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</si>
  <si>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</si>
  <si>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</si>
  <si>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</si>
  <si>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</si>
  <si>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</si>
  <si>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</si>
  <si>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</si>
  <si>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</si>
  <si>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</si>
  <si>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</si>
  <si>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</si>
  <si>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</si>
  <si>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</si>
  <si>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</si>
  <si>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</si>
  <si>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</si>
  <si>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</si>
  <si>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</si>
  <si>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</si>
  <si>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</si>
  <si>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</si>
  <si>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</si>
  <si>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</si>
  <si>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</si>
  <si>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</si>
  <si>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</si>
  <si>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</si>
  <si>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</si>
  <si>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</si>
  <si>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</si>
  <si>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</si>
  <si>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</si>
  <si>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</si>
  <si>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</si>
  <si>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</si>
  <si>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</si>
  <si>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</si>
  <si>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</si>
  <si>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</si>
  <si>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</si>
  <si>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</si>
  <si>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</si>
  <si>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</si>
  <si>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</si>
  <si>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</si>
  <si>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</si>
  <si>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</si>
  <si>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</si>
  <si>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</si>
  <si>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</si>
  <si>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</si>
  <si>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</si>
  <si>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</si>
  <si>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</si>
  <si>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</si>
  <si>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</si>
  <si>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</si>
  <si>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</si>
  <si>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</si>
  <si>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</si>
  <si>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</si>
  <si>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</si>
  <si>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</si>
  <si>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</si>
  <si>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</si>
  <si>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</si>
  <si>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</si>
  <si>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</si>
  <si>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</si>
  <si>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</si>
  <si>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</si>
  <si>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</si>
  <si>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</si>
  <si>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</si>
  <si>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</si>
  <si>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</si>
  <si>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</si>
  <si>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</si>
  <si>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</si>
  <si>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</si>
  <si>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</si>
  <si>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</si>
  <si>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</si>
  <si>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</si>
  <si>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</si>
  <si>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</si>
  <si>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</si>
  <si>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</si>
  <si>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</si>
  <si>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</si>
  <si>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</si>
  <si>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</si>
  <si>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</si>
  <si>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</si>
  <si>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</si>
  <si>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</si>
  <si>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</si>
  <si>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</si>
  <si>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</si>
  <si>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</si>
  <si>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</si>
  <si>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</si>
  <si>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</si>
  <si>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</si>
  <si>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</si>
  <si>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</si>
  <si>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</si>
  <si>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</si>
  <si>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</si>
  <si>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</si>
  <si>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</si>
  <si>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</si>
  <si>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</si>
  <si>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</si>
  <si>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</si>
  <si>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</si>
  <si>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</si>
  <si>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</si>
  <si>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</si>
  <si>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</si>
  <si>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</si>
  <si>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</si>
  <si>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</si>
  <si>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</si>
  <si>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</si>
  <si>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</si>
  <si>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</si>
  <si>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</si>
  <si>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</si>
  <si>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</si>
  <si>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</si>
  <si>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</si>
  <si>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</si>
  <si>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</si>
  <si>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</si>
  <si>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</si>
  <si>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</si>
  <si>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</si>
  <si>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</si>
  <si>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</si>
  <si>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</si>
  <si>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</si>
  <si>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</si>
  <si>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</si>
  <si>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</si>
  <si>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</si>
  <si>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</si>
  <si>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</si>
  <si>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</si>
  <si>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</si>
  <si>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</si>
  <si>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</si>
  <si>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</si>
  <si>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</si>
  <si>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</si>
  <si>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</si>
  <si>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</si>
  <si>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</si>
  <si>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</si>
  <si>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</si>
  <si>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</si>
  <si>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</si>
  <si>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</si>
  <si>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</si>
  <si>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</si>
  <si>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</si>
  <si>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</si>
  <si>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</si>
  <si>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</si>
  <si>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</si>
  <si>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</si>
  <si>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</si>
  <si>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</si>
  <si>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</si>
  <si>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</si>
  <si>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</si>
  <si>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</si>
  <si>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</si>
  <si>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</si>
  <si>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</si>
  <si>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</si>
  <si>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</si>
  <si>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</si>
  <si>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</si>
  <si>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</si>
  <si>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</si>
  <si>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</si>
  <si>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</si>
  <si>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</si>
  <si>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</si>
  <si>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</si>
  <si>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</si>
  <si>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</si>
  <si>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</si>
  <si>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</si>
  <si>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</si>
  <si>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</si>
  <si>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</si>
  <si>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</si>
  <si>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</si>
  <si>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</si>
  <si>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</si>
  <si>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</si>
  <si>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</si>
  <si>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</si>
  <si>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</si>
  <si>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</si>
  <si>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</si>
  <si>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</si>
  <si>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</si>
  <si>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</si>
  <si>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</si>
  <si>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</si>
  <si>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</si>
  <si>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</si>
  <si>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</si>
  <si>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</si>
  <si>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</si>
  <si>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</si>
  <si>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</si>
  <si>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</si>
  <si>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</si>
  <si>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</si>
  <si>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</si>
  <si>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</si>
  <si>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</si>
  <si>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</si>
  <si>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</si>
  <si>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</si>
  <si>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</si>
  <si>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</si>
  <si>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</si>
  <si>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</si>
  <si>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</si>
  <si>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</si>
  <si>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</si>
  <si>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</si>
  <si>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</si>
  <si>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</si>
  <si>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</si>
  <si>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</si>
  <si>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</si>
  <si>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</si>
  <si>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</si>
  <si>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</si>
  <si>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</si>
  <si>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</si>
  <si>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</si>
  <si>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</si>
  <si>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</si>
  <si>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</si>
  <si>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</si>
  <si>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</si>
  <si>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</si>
  <si>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</si>
  <si>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</si>
  <si>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</si>
  <si>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</si>
  <si>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</si>
  <si>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</si>
  <si>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</si>
  <si>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</si>
  <si>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</si>
  <si>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</si>
  <si>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</si>
  <si>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</si>
  <si>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</si>
  <si>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</si>
  <si>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</si>
  <si>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</si>
  <si>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</si>
  <si>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</si>
  <si>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</si>
  <si>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</si>
  <si>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</si>
  <si>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</si>
  <si>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</si>
  <si>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</si>
  <si>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</si>
  <si>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</si>
  <si>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</si>
  <si>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</si>
  <si>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</si>
  <si>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</si>
  <si>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</si>
  <si>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</si>
  <si>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</si>
  <si>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</si>
  <si>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</si>
  <si>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</si>
  <si>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</si>
  <si>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</si>
  <si>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</si>
  <si>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</si>
  <si>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</si>
  <si>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</si>
  <si>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</si>
  <si>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</si>
  <si>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</si>
  <si>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</si>
  <si>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</si>
  <si>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</si>
  <si>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</si>
  <si>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</si>
  <si>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</si>
  <si>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</si>
  <si>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</si>
  <si>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</si>
  <si>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</si>
  <si>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</si>
  <si>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</si>
  <si>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</si>
  <si>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</si>
  <si>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</si>
  <si>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</si>
  <si>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</si>
  <si>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</si>
  <si>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</si>
  <si>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</si>
  <si>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</si>
  <si>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</si>
  <si>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</si>
  <si>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</si>
  <si>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</si>
  <si>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</si>
  <si>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</si>
  <si>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</si>
  <si>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</si>
  <si>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</si>
  <si>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</si>
  <si>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</si>
  <si>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</si>
  <si>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</si>
  <si>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</si>
  <si>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</si>
  <si>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</si>
  <si>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</si>
  <si>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</si>
  <si>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</si>
  <si>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</si>
  <si>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</si>
  <si>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</si>
  <si>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</si>
  <si>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</si>
  <si>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</si>
  <si>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</si>
  <si>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</si>
  <si>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</si>
  <si>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</si>
  <si>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</si>
  <si>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</si>
  <si>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</si>
  <si>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</si>
  <si>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</si>
  <si>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</si>
  <si>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</si>
  <si>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</si>
  <si>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</si>
  <si>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</si>
  <si>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</si>
  <si>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</si>
  <si>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</si>
  <si>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</si>
  <si>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</si>
  <si>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</si>
  <si>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</si>
  <si>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</si>
  <si>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</si>
  <si>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</si>
  <si>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</si>
  <si>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</si>
  <si>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</si>
  <si>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</si>
  <si>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</si>
  <si>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</si>
  <si>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</si>
  <si>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</si>
  <si>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</si>
  <si>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</si>
  <si>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</si>
  <si>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</si>
  <si>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</si>
  <si>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</si>
  <si>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</si>
  <si>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</si>
  <si>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</si>
  <si>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</si>
  <si>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</si>
  <si>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</si>
  <si>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</si>
  <si>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</si>
  <si>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</si>
  <si>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</si>
  <si>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</si>
  <si>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</si>
  <si>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</si>
  <si>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</si>
  <si>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</si>
  <si>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</si>
  <si>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</si>
  <si>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</si>
  <si>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</si>
  <si>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</si>
  <si>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</si>
  <si>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</si>
  <si>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</si>
  <si>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</si>
  <si>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</si>
  <si>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</si>
  <si>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</si>
  <si>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</si>
  <si>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</si>
  <si>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</si>
  <si>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</si>
  <si>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</si>
  <si>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</si>
  <si>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</si>
  <si>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</si>
  <si>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</si>
  <si>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</si>
  <si>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</si>
  <si>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</si>
  <si>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</si>
  <si>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</si>
  <si>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</si>
  <si>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</si>
  <si>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</si>
  <si>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</si>
  <si>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</si>
  <si>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</si>
  <si>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</si>
  <si>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</si>
  <si>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</si>
  <si>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</si>
  <si>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</si>
  <si>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</si>
  <si>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</si>
  <si>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</si>
  <si>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</si>
  <si>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</si>
  <si>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</si>
  <si>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</si>
  <si>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</si>
  <si>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</si>
  <si>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</si>
  <si>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</si>
  <si>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</si>
  <si>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</si>
  <si>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</si>
  <si>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</si>
  <si>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</si>
  <si>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</si>
  <si>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</si>
  <si>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</si>
  <si>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</si>
  <si>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</si>
  <si>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</si>
  <si>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</si>
  <si>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</si>
  <si>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</si>
  <si>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</si>
  <si>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</si>
  <si>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</si>
  <si>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</si>
  <si>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</si>
  <si>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</si>
  <si>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</si>
  <si>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</si>
  <si>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</si>
  <si>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</si>
  <si>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</si>
  <si>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</si>
  <si>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</si>
  <si>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</si>
  <si>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</si>
  <si>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</si>
  <si>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</si>
  <si>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</si>
  <si>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</si>
  <si>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</si>
  <si>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</si>
  <si>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</si>
  <si>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</si>
  <si>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</si>
  <si>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</si>
  <si>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</si>
  <si>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</si>
  <si>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</si>
  <si>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</si>
  <si>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</si>
  <si>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</si>
  <si>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</si>
  <si>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</si>
  <si>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</si>
  <si>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</si>
  <si>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</si>
  <si>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</si>
  <si>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</si>
  <si>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</si>
  <si>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</si>
  <si>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</si>
  <si>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</si>
  <si>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</si>
  <si>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</si>
  <si>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</si>
  <si>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</si>
  <si>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</si>
  <si>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</si>
  <si>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</si>
  <si>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</si>
  <si>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</si>
  <si>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</si>
  <si>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</si>
  <si>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</si>
  <si>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</si>
  <si>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</si>
  <si>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</si>
  <si>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</si>
  <si>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</si>
  <si>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</si>
  <si>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</si>
  <si>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</si>
  <si>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</si>
  <si>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</si>
  <si>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</si>
  <si>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</si>
  <si>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</si>
  <si>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</si>
  <si>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</si>
  <si>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</si>
  <si>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</si>
  <si>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</si>
  <si>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</si>
  <si>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</si>
  <si>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</si>
  <si>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</si>
  <si>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</si>
  <si>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</si>
  <si>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</si>
  <si>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</si>
  <si>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</si>
  <si>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</si>
  <si>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</si>
  <si>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</si>
  <si>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</si>
  <si>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</si>
  <si>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</si>
  <si>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</si>
  <si>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</si>
  <si>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</si>
  <si>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</si>
  <si>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</si>
  <si>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</si>
  <si>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</si>
  <si>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</si>
  <si>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</si>
  <si>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</si>
  <si>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</si>
  <si>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</si>
  <si>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</si>
  <si>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</si>
  <si>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</si>
  <si>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</si>
  <si>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</si>
  <si>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</si>
  <si>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</si>
  <si>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</si>
  <si>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</si>
  <si>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</si>
  <si>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</si>
  <si>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</si>
  <si>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</si>
  <si>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</si>
  <si>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</si>
  <si>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</si>
  <si>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</si>
  <si>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</si>
  <si>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</si>
  <si>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</si>
  <si>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</si>
  <si>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</si>
  <si>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</si>
  <si>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</si>
  <si>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</si>
  <si>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</si>
  <si>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</si>
  <si>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</si>
  <si>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</si>
  <si>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</si>
  <si>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</si>
  <si>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</si>
  <si>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</si>
  <si>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</si>
  <si>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</si>
  <si>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</si>
  <si>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</si>
  <si>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</si>
  <si>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</si>
  <si>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</si>
  <si>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</si>
  <si>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</si>
  <si>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</si>
  <si>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</si>
  <si>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</si>
  <si>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</si>
  <si>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</si>
  <si>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</si>
  <si>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</si>
  <si>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</si>
  <si>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</si>
  <si>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</si>
  <si>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</si>
  <si>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</si>
  <si>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</si>
  <si>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</si>
  <si>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</si>
  <si>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</si>
  <si>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</si>
  <si>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</si>
  <si>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</si>
  <si>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</si>
  <si>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</si>
  <si>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</si>
  <si>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</si>
  <si>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</si>
  <si>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</si>
  <si>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</si>
  <si>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</si>
  <si>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</si>
  <si>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</si>
  <si>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</si>
  <si>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</si>
  <si>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</si>
  <si>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</si>
  <si>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</si>
  <si>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</si>
  <si>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</si>
  <si>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</si>
  <si>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</si>
  <si>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</si>
  <si>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</si>
  <si>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</si>
  <si>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</si>
  <si>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</si>
  <si>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</si>
  <si>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</si>
  <si>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</si>
  <si>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</si>
  <si>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</si>
  <si>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</si>
  <si>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</si>
  <si>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</si>
  <si>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</si>
  <si>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</si>
  <si>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</si>
  <si>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</si>
  <si>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</si>
  <si>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</si>
  <si>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</si>
  <si>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</si>
  <si>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</si>
  <si>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</si>
  <si>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</si>
  <si>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</si>
  <si>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</si>
  <si>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</si>
  <si>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</si>
  <si>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</si>
  <si>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</si>
  <si>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</si>
  <si>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</si>
  <si>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</si>
  <si>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</si>
  <si>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</si>
  <si>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</si>
  <si>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</si>
  <si>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</si>
  <si>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</si>
  <si>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</si>
  <si>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</si>
  <si>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</si>
  <si>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</si>
  <si>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</si>
  <si>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</si>
  <si>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</si>
  <si>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</si>
  <si>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</si>
  <si>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</si>
  <si>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</si>
  <si>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</si>
  <si>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</si>
  <si>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</si>
  <si>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</si>
  <si>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</si>
  <si>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</si>
  <si>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</si>
  <si>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</si>
  <si>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</si>
  <si>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</si>
  <si>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</si>
  <si>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</si>
  <si>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</si>
  <si>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</si>
  <si>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</si>
  <si>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</si>
  <si>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</si>
  <si>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</si>
  <si>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</si>
  <si>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</si>
  <si>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</si>
  <si>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</si>
  <si>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</si>
  <si>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</si>
  <si>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</si>
  <si>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</si>
  <si>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</si>
  <si>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</si>
  <si>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</si>
  <si>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</si>
  <si>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</si>
  <si>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</si>
  <si>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</si>
  <si>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</si>
  <si>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</si>
  <si>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</si>
  <si>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</si>
  <si>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</si>
  <si>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</si>
  <si>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</si>
  <si>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</si>
  <si>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</si>
  <si>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</si>
  <si>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</si>
  <si>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</si>
  <si>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</si>
  <si>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</si>
  <si>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</si>
  <si>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</si>
  <si>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</si>
  <si>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</si>
  <si>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</si>
  <si>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</si>
  <si>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</si>
  <si>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</si>
  <si>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</si>
  <si>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</si>
  <si>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</si>
  <si>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</si>
  <si>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</si>
  <si>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</si>
  <si>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</si>
  <si>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</si>
  <si>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</si>
  <si>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</si>
  <si>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</si>
  <si>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</si>
  <si>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</si>
  <si>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</si>
  <si>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</si>
  <si>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</si>
  <si>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</si>
  <si>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</si>
  <si>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</si>
  <si>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</si>
  <si>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</si>
  <si>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</si>
  <si>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</si>
  <si>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</si>
  <si>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</si>
  <si>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</si>
  <si>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</si>
  <si>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</si>
  <si>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</si>
  <si>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</si>
  <si>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</si>
  <si>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</si>
  <si>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</si>
  <si>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</si>
  <si>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</si>
  <si>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</si>
  <si>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</si>
  <si>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</si>
  <si>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</si>
  <si>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</si>
  <si>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</si>
  <si>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</si>
  <si>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</si>
  <si>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</si>
  <si>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</si>
  <si>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</si>
  <si>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</si>
  <si>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</si>
  <si>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</si>
  <si>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</si>
  <si>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</si>
  <si>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</si>
  <si>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</si>
  <si>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</si>
  <si>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</si>
  <si>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</si>
  <si>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</si>
  <si>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</si>
  <si>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</si>
  <si>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</si>
  <si>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</si>
  <si>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</si>
  <si>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</si>
  <si>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</si>
  <si>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</si>
  <si>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</si>
  <si>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</si>
  <si>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</si>
  <si>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</si>
  <si>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</si>
  <si>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</si>
  <si>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</si>
  <si>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</si>
  <si>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</si>
  <si>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</si>
  <si>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</si>
  <si>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</si>
  <si>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</si>
  <si>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</si>
  <si>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</si>
  <si>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</si>
  <si>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</si>
  <si>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</si>
  <si>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</si>
  <si>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</si>
  <si>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</si>
  <si>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</si>
  <si>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</si>
  <si>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</si>
  <si>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</si>
  <si>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</si>
  <si>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</si>
  <si>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</si>
  <si>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</si>
  <si>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</si>
  <si>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</si>
  <si>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</si>
  <si>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</si>
  <si>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</si>
  <si>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</si>
  <si>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</si>
  <si>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</si>
  <si>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</si>
  <si>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</si>
  <si>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</si>
  <si>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</si>
  <si>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</si>
  <si>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</si>
  <si>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</si>
  <si>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</si>
  <si>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</si>
  <si>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</si>
  <si>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</si>
  <si>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</si>
  <si>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</si>
  <si>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</si>
  <si>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</si>
  <si>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</si>
  <si>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</si>
  <si>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</si>
  <si>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</si>
  <si>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</si>
  <si>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</si>
  <si>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</si>
  <si>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</si>
  <si>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</si>
  <si>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</si>
  <si>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</si>
  <si>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</si>
  <si>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</si>
  <si>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</si>
  <si>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</si>
  <si>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</si>
  <si>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</si>
  <si>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</si>
  <si>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</si>
  <si>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</si>
  <si>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</si>
  <si>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</si>
  <si>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</si>
  <si>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</si>
  <si>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</si>
  <si>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</si>
  <si>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</si>
  <si>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</si>
  <si>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</si>
  <si>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</si>
  <si>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</si>
  <si>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</si>
  <si>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</si>
  <si>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</si>
  <si>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</si>
  <si>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</si>
  <si>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</si>
  <si>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</si>
  <si>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</si>
  <si>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</si>
  <si>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</si>
  <si>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</si>
  <si>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</si>
  <si>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</si>
  <si>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</si>
  <si>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</si>
  <si>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</si>
  <si>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</si>
  <si>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</si>
  <si>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</si>
  <si>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</si>
  <si>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</si>
  <si>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</si>
  <si>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</si>
  <si>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</si>
  <si>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</si>
  <si>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</si>
  <si>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</si>
  <si>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</si>
  <si>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</si>
  <si>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</si>
  <si>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</si>
  <si>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</si>
  <si>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</si>
  <si>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</si>
  <si>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</si>
  <si>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</si>
  <si>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</si>
  <si>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</si>
  <si>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</si>
  <si>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</si>
  <si>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</si>
  <si>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</si>
  <si>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</si>
  <si>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</si>
  <si>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</si>
  <si>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</si>
  <si>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</si>
  <si>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</si>
  <si>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</si>
  <si>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</si>
  <si>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</si>
  <si>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</si>
  <si>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</si>
  <si>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</si>
  <si>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</si>
  <si>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</si>
  <si>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</si>
  <si>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</si>
  <si>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</si>
  <si>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</si>
  <si>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</si>
  <si>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</si>
  <si>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</si>
  <si>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</si>
  <si>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</si>
  <si>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</si>
  <si>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</si>
  <si>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</si>
  <si>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</si>
  <si>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</si>
  <si>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</si>
  <si>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</si>
  <si>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</si>
  <si>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</si>
  <si>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</si>
  <si>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</si>
  <si>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</si>
  <si>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</si>
  <si>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</si>
  <si>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</si>
  <si>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</si>
  <si>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</si>
  <si>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</si>
  <si>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</si>
  <si>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</si>
  <si>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</si>
  <si>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</si>
  <si>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</si>
  <si>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</si>
  <si>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</si>
  <si>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</si>
  <si>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</si>
  <si>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</si>
  <si>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</si>
  <si>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</si>
  <si>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</si>
  <si>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</si>
  <si>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</si>
  <si>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</si>
  <si>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</si>
  <si>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</si>
  <si>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</si>
  <si>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</si>
  <si>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</si>
  <si>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</si>
  <si>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</si>
  <si>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</si>
  <si>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</si>
  <si>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</si>
  <si>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</si>
  <si>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</si>
  <si>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</si>
  <si>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</si>
  <si>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</si>
  <si>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</si>
  <si>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</si>
  <si>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</si>
  <si>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</si>
  <si>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</si>
  <si>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</si>
  <si>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</si>
  <si>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</si>
  <si>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</si>
  <si>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</si>
  <si>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</si>
  <si>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</si>
  <si>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</si>
  <si>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</si>
  <si>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</si>
  <si>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</si>
  <si>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</si>
  <si>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</si>
  <si>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</si>
  <si>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</si>
  <si>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</si>
  <si>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</si>
  <si>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</si>
  <si>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</si>
  <si>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</si>
  <si>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</si>
  <si>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</si>
  <si>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</si>
  <si>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</si>
  <si>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</si>
  <si>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</si>
  <si>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</si>
  <si>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</si>
  <si>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</si>
  <si>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</si>
  <si>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</si>
  <si>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</si>
  <si>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</si>
  <si>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</si>
  <si>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</si>
  <si>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</si>
  <si>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</si>
  <si>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</si>
  <si>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</si>
  <si>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</si>
  <si>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</si>
  <si>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</si>
  <si>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</si>
  <si>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</si>
  <si>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</si>
  <si>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</si>
  <si>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</si>
  <si>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</si>
  <si>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</si>
  <si>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</si>
  <si>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</si>
  <si>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</si>
  <si>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</si>
  <si>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</si>
  <si>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</si>
  <si>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</si>
  <si>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</si>
  <si>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</si>
  <si>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</si>
  <si>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</si>
  <si>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</si>
  <si>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</si>
  <si>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</si>
  <si>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</si>
  <si>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</si>
  <si>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</si>
  <si>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</si>
  <si>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</si>
  <si>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</si>
  <si>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</si>
  <si>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</si>
  <si>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</si>
  <si>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</si>
  <si>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</si>
  <si>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</si>
  <si>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</si>
  <si>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</si>
  <si>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</si>
  <si>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</si>
  <si>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</si>
  <si>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</si>
  <si>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</si>
  <si>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</si>
  <si>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</si>
  <si>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</si>
  <si>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</si>
  <si>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</si>
  <si>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</si>
  <si>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</si>
  <si>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</si>
  <si>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</si>
  <si>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</si>
  <si>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</si>
  <si>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</si>
  <si>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</si>
  <si>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</si>
  <si>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</si>
  <si>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</si>
  <si>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</si>
  <si>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</si>
  <si>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</si>
  <si>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</si>
  <si>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</si>
  <si>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</si>
  <si>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</si>
  <si>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</si>
  <si>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</si>
  <si>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</si>
  <si>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</si>
  <si>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</si>
  <si>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</si>
  <si>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</si>
  <si>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</si>
  <si>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</si>
  <si>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</si>
  <si>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</si>
  <si>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</si>
  <si>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</si>
  <si>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</si>
  <si>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</si>
  <si>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</si>
  <si>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</si>
  <si>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</si>
  <si>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</si>
  <si>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</si>
  <si>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</si>
  <si>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</si>
  <si>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</si>
  <si>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</si>
  <si>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</si>
  <si>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</si>
  <si>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</si>
  <si>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</si>
  <si>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</si>
  <si>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</si>
  <si>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</si>
  <si>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</si>
  <si>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</si>
  <si>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</si>
  <si>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</si>
  <si>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</si>
  <si>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</si>
  <si>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</si>
  <si>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</si>
  <si>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</si>
  <si>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</si>
  <si>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</si>
  <si>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</si>
  <si>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</si>
  <si>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</si>
  <si>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</si>
  <si>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</si>
  <si>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</si>
  <si>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</si>
  <si>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</si>
  <si>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</si>
  <si>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</si>
  <si>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</si>
  <si>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</si>
  <si>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</si>
  <si>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</si>
  <si>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</si>
  <si>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</si>
  <si>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</si>
  <si>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</si>
  <si>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</si>
  <si>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</si>
  <si>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</si>
  <si>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</si>
  <si>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</si>
  <si>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</si>
  <si>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</si>
  <si>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</si>
  <si>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</si>
  <si>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</si>
  <si>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</si>
  <si>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</si>
  <si>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</si>
  <si>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</si>
  <si>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</si>
  <si>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</si>
  <si>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</si>
  <si>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</si>
  <si>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</si>
  <si>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</si>
  <si>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</si>
  <si>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</si>
  <si>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</si>
  <si>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</si>
  <si>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</si>
  <si>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</si>
  <si>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</si>
  <si>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</si>
  <si>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</si>
  <si>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</si>
  <si>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</si>
  <si>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</si>
  <si>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</si>
  <si>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</si>
  <si>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</si>
  <si>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</si>
  <si>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</si>
  <si>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</si>
  <si>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</si>
  <si>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</si>
  <si>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</si>
  <si>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</si>
  <si>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</si>
  <si>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</si>
  <si>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</si>
  <si>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</si>
  <si>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</si>
  <si>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</si>
  <si>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</si>
  <si>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</si>
  <si>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</si>
  <si>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</si>
  <si>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</si>
  <si>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</si>
  <si>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</si>
  <si>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</si>
  <si>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</si>
  <si>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</si>
  <si>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</si>
  <si>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</si>
  <si>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</si>
  <si>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</si>
  <si>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</si>
  <si>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</si>
  <si>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</si>
  <si>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</si>
  <si>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</si>
  <si>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</si>
  <si>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</si>
  <si>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</si>
  <si>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</si>
  <si>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</si>
  <si>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</si>
  <si>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</si>
  <si>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</si>
  <si>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</si>
  <si>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</si>
  <si>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</si>
  <si>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</si>
  <si>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</si>
  <si>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</si>
  <si>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</si>
  <si>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</si>
  <si>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</si>
  <si>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</si>
  <si>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</si>
  <si>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</si>
  <si>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</si>
  <si>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</si>
  <si>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</si>
  <si>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</si>
  <si>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</si>
  <si>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</si>
  <si>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</si>
  <si>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</si>
  <si>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</si>
  <si>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</si>
  <si>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</si>
  <si>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</si>
  <si>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</si>
  <si>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</si>
  <si>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</si>
  <si>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</si>
  <si>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</si>
  <si>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</si>
  <si>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</si>
  <si>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</si>
  <si>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</si>
  <si>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</si>
  <si>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</si>
  <si>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</si>
  <si>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</si>
  <si>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</si>
  <si>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</si>
  <si>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</si>
  <si>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</si>
  <si>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</si>
  <si>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</si>
  <si>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</si>
  <si>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</si>
  <si>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</si>
  <si>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</si>
  <si>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</si>
  <si>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</si>
  <si>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</si>
  <si>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</si>
  <si>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</si>
  <si>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</si>
  <si>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</si>
  <si>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</si>
  <si>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</si>
  <si>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</si>
  <si>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</si>
  <si>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</si>
  <si>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</si>
  <si>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</si>
  <si>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</si>
  <si>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</si>
  <si>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</si>
  <si>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</si>
  <si>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</si>
  <si>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</si>
  <si>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</si>
  <si>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</si>
  <si>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</si>
  <si>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</si>
  <si>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</si>
  <si>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</si>
  <si>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</si>
  <si>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</si>
  <si>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</si>
  <si>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</si>
  <si>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</si>
  <si>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</si>
  <si>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</si>
  <si>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</si>
  <si>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</si>
  <si>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</si>
  <si>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</si>
  <si>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</si>
  <si>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</si>
  <si>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</si>
  <si>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</si>
  <si>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</si>
  <si>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</si>
  <si>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</si>
  <si>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</si>
  <si>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</si>
  <si>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</si>
  <si>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</si>
  <si>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</si>
  <si>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</si>
  <si>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</si>
  <si>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</si>
  <si>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</si>
  <si>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</si>
  <si>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</si>
  <si>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</si>
  <si>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</si>
  <si>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</si>
  <si>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</si>
  <si>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</si>
  <si>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</si>
  <si>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</si>
  <si>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</si>
  <si>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</si>
  <si>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</si>
  <si>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</si>
  <si>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</si>
  <si>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</si>
  <si>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</si>
  <si>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</si>
  <si>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</si>
  <si>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</si>
  <si>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</si>
  <si>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</si>
  <si>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</si>
  <si>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</si>
  <si>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</si>
  <si>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</si>
  <si>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</si>
  <si>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</si>
  <si>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</si>
  <si>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</si>
  <si>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</si>
  <si>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</si>
  <si>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</si>
  <si>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</si>
  <si>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</si>
  <si>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</si>
  <si>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</si>
  <si>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</si>
  <si>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</si>
  <si>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</si>
  <si>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</si>
  <si>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</si>
  <si>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</si>
  <si>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</si>
  <si>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</si>
  <si>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</si>
  <si>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</si>
  <si>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</si>
  <si>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</si>
  <si>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</si>
  <si>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</si>
  <si>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</si>
  <si>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</si>
  <si>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</si>
  <si>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</si>
  <si>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</si>
  <si>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</si>
  <si>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</si>
  <si>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</si>
  <si>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</si>
  <si>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</si>
  <si>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</si>
  <si>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</si>
  <si>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</si>
  <si>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</si>
  <si>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</si>
  <si>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</si>
  <si>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</si>
  <si>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</si>
  <si>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</si>
  <si>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</si>
  <si>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</si>
  <si>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</si>
  <si>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</si>
  <si>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</si>
  <si>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</si>
  <si>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</si>
  <si>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</si>
  <si>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</si>
  <si>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</si>
  <si>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</si>
  <si>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</si>
  <si>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</si>
  <si>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</si>
  <si>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</si>
  <si>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</si>
  <si>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</si>
  <si>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</si>
  <si>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</si>
  <si>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</si>
  <si>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</si>
  <si>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</si>
  <si>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</si>
  <si>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</si>
  <si>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</si>
  <si>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</si>
  <si>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</si>
  <si>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</si>
  <si>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</si>
  <si>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</si>
  <si>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</si>
  <si>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</si>
  <si>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</si>
  <si>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</si>
  <si>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</si>
  <si>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</si>
  <si>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</si>
  <si>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</si>
  <si>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</si>
  <si>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</si>
  <si>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</si>
  <si>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</si>
  <si>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</si>
  <si>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</si>
  <si>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</si>
  <si>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</si>
  <si>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</si>
  <si>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</si>
  <si>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</si>
  <si>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</si>
  <si>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</si>
  <si>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</si>
  <si>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</si>
  <si>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</si>
  <si>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</si>
  <si>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</si>
  <si>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</si>
  <si>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</si>
  <si>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</si>
  <si>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</si>
  <si>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</si>
  <si>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</si>
  <si>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</si>
  <si>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</si>
  <si>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</si>
  <si>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</si>
  <si>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</si>
  <si>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</si>
  <si>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</si>
  <si>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</si>
  <si>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</si>
  <si>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</si>
  <si>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</si>
  <si>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</si>
  <si>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</si>
  <si>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</si>
  <si>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</si>
  <si>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</si>
  <si>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</si>
  <si>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</si>
  <si>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</si>
  <si>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</si>
  <si>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</si>
  <si>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</si>
  <si>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</si>
  <si>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</si>
  <si>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</si>
  <si>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</si>
  <si>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</si>
  <si>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</si>
  <si>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</si>
  <si>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</si>
  <si>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</si>
  <si>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</si>
  <si>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</si>
  <si>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</si>
  <si>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</si>
  <si>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</si>
  <si>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</si>
  <si>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</si>
  <si>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</si>
  <si>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</si>
  <si>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</si>
  <si>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</si>
  <si>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</si>
  <si>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</si>
  <si>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</si>
  <si>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</si>
  <si>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</si>
  <si>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</si>
  <si>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</si>
  <si>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</si>
  <si>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</si>
  <si>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</si>
  <si>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</si>
  <si>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</si>
  <si>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</si>
  <si>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</si>
  <si>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</si>
  <si>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</si>
  <si>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</si>
  <si>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</si>
  <si>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</si>
  <si>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</si>
  <si>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</si>
  <si>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</si>
  <si>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</si>
  <si>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</si>
  <si>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</si>
  <si>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</si>
  <si>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</si>
  <si>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</si>
  <si>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</si>
  <si>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</si>
  <si>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</si>
  <si>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</si>
  <si>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</si>
  <si>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</si>
  <si>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</si>
  <si>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</si>
  <si>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</si>
  <si>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</si>
  <si>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</si>
  <si>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</si>
  <si>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</si>
  <si>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</si>
  <si>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</si>
  <si>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</si>
  <si>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</si>
  <si>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</si>
  <si>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</si>
  <si>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</si>
  <si>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</si>
  <si>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</si>
  <si>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</si>
  <si>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</si>
  <si>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</si>
  <si>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</si>
  <si>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</si>
  <si>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</si>
  <si>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</si>
  <si>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</si>
  <si>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</si>
  <si>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</si>
  <si>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</si>
  <si>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</si>
  <si>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</si>
  <si>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</si>
  <si>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</si>
  <si>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</si>
  <si>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</si>
  <si>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</si>
  <si>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</si>
  <si>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</si>
  <si>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</si>
  <si>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</si>
  <si>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</si>
  <si>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</si>
  <si>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</si>
  <si>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</si>
  <si>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</si>
  <si>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</si>
  <si>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</si>
  <si>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</si>
  <si>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</si>
  <si>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</si>
  <si>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</si>
  <si>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</si>
  <si>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</si>
  <si>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</si>
  <si>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</si>
  <si>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</si>
  <si>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</si>
  <si>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</si>
  <si>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</si>
  <si>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</si>
  <si>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</si>
  <si>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</si>
  <si>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</si>
  <si>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</si>
  <si>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</si>
  <si>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</si>
  <si>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</si>
  <si>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</si>
  <si>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</si>
  <si>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</si>
  <si>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</si>
  <si>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</si>
  <si>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</si>
  <si>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</si>
  <si>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</si>
  <si>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</si>
  <si>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</si>
  <si>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</si>
  <si>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</si>
  <si>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</si>
  <si>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</si>
  <si>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</si>
  <si>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</si>
  <si>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</si>
  <si>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</si>
  <si>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</si>
  <si>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</si>
  <si>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</si>
  <si>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</si>
  <si>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</si>
  <si>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</si>
  <si>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</si>
  <si>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</si>
  <si>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</si>
  <si>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</si>
  <si>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</si>
  <si>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</si>
  <si>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</si>
  <si>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</si>
  <si>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</si>
  <si>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</si>
  <si>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</si>
  <si>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</si>
  <si>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</si>
  <si>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</si>
  <si>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</si>
  <si>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</si>
  <si>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</si>
  <si>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</si>
  <si>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</si>
  <si>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</si>
  <si>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</si>
  <si>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</si>
  <si>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</si>
  <si>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</si>
  <si>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</si>
  <si>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</si>
  <si>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</si>
  <si>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</si>
  <si>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</si>
  <si>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</si>
  <si>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</si>
  <si>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</si>
  <si>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</si>
  <si>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</si>
  <si>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</si>
  <si>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</si>
  <si>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</si>
  <si>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</si>
  <si>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</si>
  <si>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</si>
  <si>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</si>
  <si>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</si>
  <si>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</si>
  <si>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</si>
  <si>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</si>
  <si>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</si>
  <si>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</si>
  <si>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</si>
  <si>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</si>
  <si>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</si>
  <si>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</si>
  <si>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</si>
  <si>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</si>
  <si>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</si>
  <si>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</si>
  <si>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</si>
  <si>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</si>
  <si>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</si>
  <si>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</si>
  <si>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</si>
  <si>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</si>
  <si>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</si>
  <si>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</si>
  <si>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</si>
  <si>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</si>
  <si>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</si>
  <si>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</si>
  <si>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</si>
  <si>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</si>
  <si>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</si>
  <si>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</si>
  <si>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</si>
  <si>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</si>
  <si>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</si>
  <si>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</si>
  <si>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</si>
  <si>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</si>
  <si>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</si>
  <si>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</si>
  <si>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</si>
  <si>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</si>
  <si>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</si>
  <si>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</si>
  <si>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</si>
  <si>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</si>
  <si>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</si>
  <si>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</si>
  <si>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</si>
  <si>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</si>
  <si>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</si>
  <si>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</si>
  <si>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</si>
  <si>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</si>
  <si>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</si>
  <si>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</si>
  <si>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</si>
  <si>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</si>
  <si>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</si>
  <si>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</si>
  <si>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</si>
  <si>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</si>
  <si>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</si>
  <si>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</si>
  <si>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</si>
  <si>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</si>
  <si>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</si>
  <si>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</si>
  <si>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</si>
  <si>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</si>
  <si>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</si>
  <si>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</si>
  <si>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</si>
  <si>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</si>
  <si>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</si>
  <si>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</si>
  <si>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</si>
  <si>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</si>
  <si>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</si>
  <si>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</si>
  <si>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</si>
  <si>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</si>
  <si>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</si>
  <si>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</si>
  <si>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</si>
  <si>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</si>
  <si>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</si>
  <si>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</si>
  <si>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</si>
  <si>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</si>
  <si>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</si>
  <si>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</si>
  <si>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</si>
  <si>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</si>
  <si>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</si>
  <si>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</si>
  <si>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</si>
  <si>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</si>
  <si>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</si>
  <si>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</si>
  <si>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</si>
  <si>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</si>
  <si>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</si>
  <si>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</si>
  <si>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</si>
  <si>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</si>
  <si>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</si>
  <si>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</si>
  <si>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</si>
  <si>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</si>
  <si>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</si>
  <si>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</si>
  <si>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</si>
  <si>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</si>
  <si>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</si>
  <si>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</si>
  <si>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</si>
  <si>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</si>
  <si>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</si>
  <si>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</si>
  <si>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</si>
  <si>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</si>
  <si>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</si>
  <si>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</si>
  <si>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</si>
  <si>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</si>
  <si>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</si>
  <si>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</si>
  <si>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</si>
  <si>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</si>
  <si>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</si>
  <si>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</si>
  <si>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</si>
  <si>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</si>
  <si>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</si>
  <si>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</si>
  <si>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</si>
  <si>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</si>
  <si>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</si>
  <si>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</si>
  <si>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</si>
  <si>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</si>
  <si>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</si>
  <si>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</si>
  <si>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</si>
  <si>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</si>
  <si>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</si>
  <si>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</si>
  <si>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</si>
  <si>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</si>
  <si>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</si>
  <si>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</si>
  <si>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</si>
  <si>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</si>
  <si>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</si>
  <si>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</si>
  <si>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</si>
  <si>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</si>
  <si>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</si>
  <si>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</si>
  <si>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</si>
  <si>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</si>
  <si>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</si>
  <si>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</si>
  <si>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</si>
  <si>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</si>
  <si>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</si>
  <si>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</si>
  <si>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</si>
  <si>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</si>
  <si>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</si>
  <si>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</si>
  <si>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</si>
  <si>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</si>
  <si>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</si>
  <si>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</si>
  <si>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</si>
  <si>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</si>
  <si>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</si>
  <si>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</si>
  <si>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</si>
  <si>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</si>
  <si>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</si>
  <si>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</si>
  <si>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</si>
  <si>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</si>
  <si>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</si>
  <si>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</si>
  <si>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</si>
  <si>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</si>
  <si>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</si>
  <si>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</si>
  <si>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</si>
  <si>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</si>
  <si>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</si>
  <si>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</si>
  <si>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</si>
  <si>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</si>
  <si>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</si>
  <si>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</si>
  <si>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</si>
  <si>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</si>
  <si>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</si>
  <si>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</si>
  <si>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</si>
  <si>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</si>
  <si>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</si>
  <si>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</si>
  <si>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</si>
  <si>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</si>
  <si>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</si>
  <si>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</si>
  <si>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</si>
  <si>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</si>
  <si>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</si>
  <si>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</si>
  <si>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</si>
  <si>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</si>
  <si>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</si>
  <si>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</si>
  <si>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</si>
  <si>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</si>
  <si>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</si>
  <si>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</si>
  <si>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</si>
  <si>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</si>
  <si>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</si>
  <si>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</si>
  <si>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</si>
  <si>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</si>
  <si>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</si>
  <si>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</si>
  <si>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</si>
  <si>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</si>
  <si>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</si>
  <si>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</si>
  <si>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</si>
  <si>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</si>
  <si>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</si>
  <si>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</si>
  <si>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</si>
  <si>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</si>
  <si>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</si>
  <si>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</si>
  <si>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</si>
  <si>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</si>
  <si>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</si>
  <si>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</si>
  <si>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</si>
  <si>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</si>
  <si>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</si>
  <si>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</si>
  <si>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</si>
  <si>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</si>
  <si>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</si>
  <si>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</si>
  <si>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</si>
  <si>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</si>
  <si>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</si>
  <si>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</si>
  <si>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</si>
  <si>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</si>
  <si>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</si>
  <si>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</si>
  <si>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</si>
  <si>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</si>
  <si>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</si>
  <si>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</si>
  <si>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</si>
  <si>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</si>
  <si>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</si>
  <si>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</si>
  <si>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</si>
  <si>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</si>
  <si>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</si>
  <si>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</si>
  <si>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</si>
  <si>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</si>
  <si>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</si>
  <si>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</si>
  <si>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</si>
  <si>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</si>
  <si>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</si>
  <si>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</si>
  <si>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</si>
  <si>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</si>
  <si>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</si>
  <si>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</si>
  <si>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</si>
  <si>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</si>
  <si>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</si>
  <si>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</si>
  <si>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</si>
  <si>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</si>
  <si>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</si>
  <si>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</si>
  <si>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</si>
  <si>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</si>
  <si>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</si>
  <si>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</si>
  <si>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</si>
  <si>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</si>
  <si>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</si>
  <si>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</si>
  <si>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</si>
  <si>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</si>
  <si>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</si>
  <si>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</si>
  <si>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</si>
  <si>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</si>
  <si>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</si>
  <si>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</si>
  <si>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</si>
  <si>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</si>
  <si>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</si>
  <si>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</si>
  <si>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</si>
  <si>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</si>
  <si>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</si>
  <si>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</si>
  <si>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</si>
  <si>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</si>
  <si>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</si>
  <si>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</si>
  <si>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</si>
  <si>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</si>
  <si>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</si>
  <si>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</si>
  <si>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</si>
  <si>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</si>
  <si>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</si>
  <si>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</si>
  <si>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</si>
  <si>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</si>
  <si>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</si>
  <si>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</si>
  <si>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</si>
  <si>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</si>
  <si>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</si>
  <si>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</si>
  <si>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</si>
  <si>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</si>
  <si>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</si>
  <si>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</si>
  <si>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</si>
  <si>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</si>
  <si>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</si>
  <si>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</si>
  <si>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</si>
  <si>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</si>
  <si>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</si>
  <si>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</si>
  <si>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</si>
  <si>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</si>
  <si>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</si>
  <si>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</si>
  <si>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</si>
  <si>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</si>
  <si>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</si>
  <si>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</si>
  <si>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</si>
  <si>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</si>
  <si>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</si>
  <si>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</si>
  <si>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</si>
  <si>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</si>
  <si>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</si>
  <si>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</si>
  <si>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</si>
  <si>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</si>
  <si>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</si>
  <si>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</si>
  <si>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</si>
  <si>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</si>
  <si>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</si>
  <si>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</si>
  <si>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</si>
  <si>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</si>
  <si>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</si>
  <si>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</si>
  <si>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</si>
  <si>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</si>
  <si>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</si>
  <si>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</si>
  <si>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</si>
  <si>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</si>
  <si>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</si>
  <si>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</si>
  <si>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</si>
  <si>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</si>
  <si>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</si>
  <si>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</si>
  <si>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</si>
  <si>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</si>
  <si>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</si>
  <si>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</si>
  <si>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</si>
  <si>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</si>
  <si>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</si>
  <si>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</si>
  <si>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</si>
  <si>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</si>
  <si>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</si>
  <si>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</si>
  <si>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</si>
  <si>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</si>
  <si>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</si>
  <si>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</si>
  <si>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</si>
  <si>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</si>
  <si>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</si>
  <si>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</si>
  <si>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</si>
  <si>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</si>
  <si>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</si>
  <si>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</si>
  <si>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</si>
  <si>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</si>
  <si>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</si>
  <si>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</si>
  <si>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</si>
  <si>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</si>
  <si>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</si>
  <si>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</si>
  <si>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</si>
  <si>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</si>
  <si>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</si>
  <si>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</si>
  <si>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</si>
  <si>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</si>
  <si>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</si>
  <si>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</si>
  <si>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</si>
  <si>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</si>
  <si>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</si>
  <si>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</si>
  <si>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</si>
  <si>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</si>
  <si>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</si>
  <si>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</si>
  <si>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</si>
  <si>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</si>
  <si>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</si>
  <si>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</si>
  <si>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</si>
  <si>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</si>
  <si>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</si>
  <si>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</si>
  <si>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</si>
  <si>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</si>
  <si>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</si>
  <si>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</si>
  <si>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</si>
  <si>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</si>
  <si>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</si>
  <si>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</si>
  <si>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</si>
  <si>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</si>
  <si>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</si>
  <si>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</si>
  <si>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</si>
  <si>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</si>
  <si>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</si>
  <si>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</si>
  <si>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</si>
  <si>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</si>
  <si>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</si>
  <si>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</si>
  <si>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</si>
  <si>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</si>
  <si>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</si>
  <si>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</si>
  <si>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</si>
  <si>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</si>
  <si>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</si>
  <si>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</si>
  <si>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</si>
  <si>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</si>
  <si>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</si>
  <si>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</si>
  <si>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</si>
  <si>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</si>
  <si>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</si>
  <si>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</si>
  <si>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</si>
  <si>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</si>
  <si>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</si>
  <si>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</si>
  <si>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</si>
  <si>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</si>
  <si>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</si>
  <si>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</si>
  <si>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</si>
  <si>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</si>
  <si>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</si>
  <si>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</si>
  <si>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</si>
  <si>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</si>
  <si>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</si>
  <si>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</si>
  <si>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</si>
  <si>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</si>
  <si>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</si>
  <si>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</si>
  <si>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</si>
  <si>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</si>
  <si>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</si>
  <si>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</si>
  <si>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</si>
  <si>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</si>
  <si>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</si>
  <si>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</si>
  <si>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</si>
  <si>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</si>
  <si>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</si>
  <si>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</si>
  <si>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</si>
  <si>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</si>
  <si>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</si>
  <si>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</si>
  <si>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</si>
  <si>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</si>
  <si>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</si>
  <si>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</si>
  <si>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</si>
  <si>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</si>
  <si>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</si>
  <si>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</si>
  <si>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</si>
  <si>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</si>
  <si>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</si>
  <si>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</si>
  <si>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</si>
  <si>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</si>
  <si>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</si>
  <si>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</si>
  <si>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</si>
  <si>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</si>
  <si>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</si>
  <si>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</si>
  <si>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</si>
  <si>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</si>
  <si>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</si>
  <si>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</si>
  <si>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</si>
  <si>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</si>
  <si>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</si>
  <si>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</si>
  <si>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</si>
  <si>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</si>
  <si>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</si>
  <si>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</si>
  <si>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</si>
  <si>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</si>
  <si>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</si>
  <si>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</si>
  <si>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</si>
  <si>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</si>
  <si>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</si>
  <si>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</si>
  <si>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</si>
  <si>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</si>
  <si>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</si>
  <si>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</si>
  <si>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</si>
  <si>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</si>
  <si>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</si>
  <si>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</si>
  <si>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</si>
  <si>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</si>
  <si>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</si>
  <si>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</si>
  <si>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</si>
  <si>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</si>
  <si>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</si>
  <si>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</si>
  <si>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</si>
  <si>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</si>
  <si>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</si>
  <si>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</si>
  <si>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</si>
  <si>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</si>
  <si>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</si>
  <si>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</si>
  <si>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</si>
  <si>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</si>
  <si>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</si>
  <si>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</si>
  <si>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</si>
  <si>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</si>
  <si>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</si>
  <si>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</si>
  <si>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</si>
  <si>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</si>
  <si>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</si>
  <si>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</si>
  <si>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</si>
  <si>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</si>
  <si>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</si>
  <si>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</si>
  <si>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</si>
  <si>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</si>
  <si>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</si>
  <si>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</si>
  <si>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</si>
  <si>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</si>
  <si>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</si>
  <si>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</si>
  <si>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</si>
  <si>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</si>
  <si>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</si>
  <si>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</si>
  <si>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</si>
  <si>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</si>
  <si>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</si>
  <si>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</si>
  <si>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</si>
  <si>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</si>
  <si>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</si>
  <si>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</si>
  <si>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</si>
  <si>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</si>
  <si>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</si>
  <si>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</si>
  <si>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</si>
  <si>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</si>
  <si>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</si>
  <si>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</si>
  <si>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</si>
  <si>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</si>
  <si>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</si>
  <si>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</si>
  <si>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</si>
  <si>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</si>
  <si>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</si>
  <si>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</si>
  <si>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</si>
  <si>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</si>
  <si>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</si>
  <si>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</si>
  <si>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</si>
  <si>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</si>
  <si>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</si>
  <si>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</si>
  <si>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</si>
  <si>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</si>
  <si>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</si>
  <si>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</si>
  <si>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</si>
  <si>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</si>
  <si>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</si>
  <si>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</si>
  <si>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</si>
  <si>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</si>
  <si>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</si>
  <si>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</si>
  <si>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</si>
  <si>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</si>
  <si>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</si>
  <si>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</si>
  <si>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</si>
  <si>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</si>
  <si>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</si>
  <si>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</si>
  <si>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</si>
  <si>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</si>
  <si>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</si>
  <si>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</si>
  <si>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</si>
  <si>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</si>
  <si>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</si>
  <si>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</si>
  <si>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</si>
  <si>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</si>
  <si>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</si>
  <si>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</si>
  <si>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</si>
  <si>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</si>
  <si>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</si>
  <si>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</si>
  <si>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</si>
  <si>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</si>
  <si>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</si>
  <si>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</si>
  <si>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</si>
  <si>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</si>
  <si>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</si>
  <si>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</si>
  <si>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</si>
  <si>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</si>
  <si>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</si>
  <si>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</si>
  <si>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</si>
  <si>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</si>
  <si>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</si>
  <si>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</si>
  <si>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</si>
  <si>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</si>
  <si>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</si>
  <si>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</si>
  <si>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</si>
  <si>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</si>
  <si>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</si>
  <si>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</si>
  <si>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</si>
  <si>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</si>
  <si>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</si>
  <si>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</si>
  <si>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</si>
  <si>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</si>
  <si>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</si>
  <si>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</si>
  <si>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</si>
  <si>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</si>
  <si>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</si>
  <si>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</si>
  <si>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</si>
  <si>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</si>
  <si>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</si>
  <si>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</si>
  <si>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</si>
  <si>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</si>
  <si>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</si>
  <si>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</si>
  <si>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</si>
  <si>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</si>
  <si>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</si>
  <si>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</si>
  <si>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</si>
  <si>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</si>
  <si>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</si>
  <si>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</si>
  <si>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</si>
  <si>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</si>
  <si>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</si>
  <si>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</si>
  <si>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</si>
  <si>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</si>
  <si>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</si>
  <si>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</si>
  <si>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</si>
  <si>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</si>
  <si>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</si>
  <si>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</si>
  <si>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</si>
  <si>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</si>
  <si>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</si>
  <si>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</si>
  <si>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</si>
  <si>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</si>
  <si>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</si>
  <si>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</si>
  <si>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</si>
  <si>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</si>
  <si>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</si>
  <si>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</si>
  <si>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</si>
  <si>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</si>
  <si>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</si>
  <si>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</si>
  <si>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</si>
  <si>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</si>
  <si>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</si>
  <si>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</si>
  <si>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</si>
  <si>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</si>
  <si>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</si>
  <si>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</si>
  <si>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</si>
  <si>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</si>
  <si>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</si>
  <si>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</si>
  <si>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</si>
  <si>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</si>
  <si>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</si>
  <si>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</si>
  <si>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</si>
  <si>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</si>
  <si>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</si>
  <si>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</si>
  <si>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</si>
  <si>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</si>
  <si>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</si>
  <si>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</si>
  <si>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</si>
  <si>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</si>
  <si>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</si>
  <si>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</si>
  <si>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</si>
  <si>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</si>
  <si>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</si>
  <si>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</si>
  <si>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</si>
  <si>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</si>
  <si>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</si>
  <si>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</si>
  <si>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</si>
  <si>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</si>
  <si>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</si>
  <si>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</si>
  <si>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</si>
  <si>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</si>
  <si>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</si>
  <si>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</si>
  <si>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</si>
  <si>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</si>
  <si>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</si>
  <si>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</si>
  <si>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</si>
  <si>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</si>
  <si>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</si>
  <si>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</si>
  <si>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</si>
  <si>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</si>
  <si>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</si>
  <si>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</si>
  <si>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</si>
  <si>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</si>
  <si>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</si>
  <si>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</si>
  <si>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</si>
  <si>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</si>
  <si>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</si>
  <si>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</si>
  <si>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</si>
  <si>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</si>
  <si>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</si>
  <si>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</si>
  <si>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</si>
  <si>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</si>
  <si>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</si>
  <si>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</si>
  <si>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</si>
  <si>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</si>
  <si>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</si>
  <si>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</si>
  <si>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</si>
  <si>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</si>
  <si>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</si>
  <si>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</si>
  <si>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</si>
  <si>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</si>
  <si>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</si>
  <si>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</si>
  <si>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</si>
  <si>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</si>
  <si>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</si>
  <si>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</si>
  <si>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</si>
  <si>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</si>
  <si>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</si>
  <si>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</si>
  <si>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</si>
  <si>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</si>
  <si>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</si>
  <si>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</si>
  <si>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</si>
  <si>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</si>
  <si>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</si>
  <si>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</si>
  <si>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</si>
  <si>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</si>
  <si>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</si>
  <si>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</si>
  <si>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</si>
  <si>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</si>
  <si>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</si>
  <si>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</si>
  <si>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</si>
  <si>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</si>
  <si>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</si>
  <si>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</si>
  <si>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</si>
  <si>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</si>
  <si>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</si>
  <si>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</si>
  <si>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</si>
  <si>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</si>
  <si>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</si>
  <si>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</si>
  <si>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</si>
  <si>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</si>
  <si>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</si>
  <si>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</si>
  <si>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</si>
  <si>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</si>
  <si>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</si>
  <si>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</si>
  <si>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</si>
  <si>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</si>
  <si>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</si>
  <si>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</si>
  <si>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</si>
  <si>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</si>
  <si>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</si>
  <si>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</si>
  <si>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</si>
  <si>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</si>
  <si>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</si>
  <si>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</si>
  <si>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</si>
  <si>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</si>
  <si>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</si>
  <si>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</si>
  <si>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</si>
  <si>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</si>
  <si>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</si>
  <si>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</si>
  <si>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</si>
  <si>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</si>
  <si>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</si>
  <si>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</si>
  <si>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</si>
  <si>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</si>
  <si>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</si>
  <si>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</si>
  <si>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</si>
  <si>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</si>
  <si>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</si>
  <si>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</si>
  <si>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</si>
  <si>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</si>
  <si>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</si>
  <si>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</si>
  <si>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</si>
  <si>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</si>
  <si>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</si>
  <si>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</si>
  <si>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</si>
  <si>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</si>
  <si>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</si>
  <si>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</si>
  <si>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</si>
  <si>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</si>
  <si>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</si>
  <si>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</si>
  <si>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</si>
  <si>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</si>
  <si>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</si>
  <si>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</si>
  <si>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</si>
  <si>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</si>
  <si>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</si>
  <si>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</si>
  <si>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</si>
  <si>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</si>
  <si>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</si>
  <si>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</si>
  <si>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</si>
  <si>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</si>
  <si>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</si>
  <si>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</si>
  <si>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</si>
  <si>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</si>
  <si>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</si>
  <si>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</si>
  <si>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</si>
  <si>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</si>
  <si>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</si>
  <si>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</si>
  <si>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</si>
  <si>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</si>
  <si>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</si>
  <si>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</si>
  <si>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</si>
  <si>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</si>
  <si>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</si>
  <si>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</si>
  <si>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</si>
  <si>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</si>
  <si>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</si>
  <si>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</si>
  <si>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</si>
  <si>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</si>
  <si>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</si>
  <si>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</si>
  <si>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</si>
  <si>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</si>
  <si>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</si>
  <si>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</si>
  <si>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</si>
  <si>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</si>
  <si>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</si>
  <si>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</si>
  <si>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</si>
  <si>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</si>
  <si>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</si>
  <si>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</si>
  <si>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</si>
  <si>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</si>
  <si>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</si>
  <si>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</si>
  <si>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</si>
  <si>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</si>
  <si>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</si>
  <si>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</si>
  <si>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</si>
  <si>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</si>
  <si>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</si>
  <si>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</si>
  <si>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</si>
  <si>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</si>
  <si>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</si>
  <si>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</si>
  <si>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</si>
  <si>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</si>
  <si>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</si>
  <si>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</si>
  <si>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</si>
  <si>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</si>
  <si>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</si>
  <si>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</si>
  <si>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</si>
  <si>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</si>
  <si>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</si>
  <si>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</si>
  <si>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</si>
  <si>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</si>
  <si>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</si>
  <si>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</si>
  <si>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</si>
  <si>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</si>
  <si>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</si>
  <si>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</si>
  <si>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</si>
  <si>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</si>
  <si>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</si>
  <si>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</si>
  <si>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</si>
  <si>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</si>
  <si>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</si>
  <si>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</si>
  <si>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</si>
  <si>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</si>
  <si>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</si>
  <si>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</si>
  <si>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</si>
  <si>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</si>
  <si>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</si>
  <si>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</si>
  <si>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</si>
  <si>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</si>
  <si>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</si>
  <si>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</si>
  <si>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</si>
  <si>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</si>
  <si>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</si>
  <si>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</si>
  <si>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</si>
  <si>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</si>
  <si>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</si>
  <si>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</si>
  <si>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</si>
  <si>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</si>
  <si>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</si>
  <si>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</si>
  <si>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</si>
  <si>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</si>
  <si>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</si>
  <si>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</si>
  <si>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</si>
  <si>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</si>
  <si>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</si>
  <si>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</si>
  <si>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</si>
  <si>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</si>
  <si>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</si>
  <si>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</si>
  <si>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</si>
  <si>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</si>
  <si>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</si>
  <si>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</si>
  <si>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</si>
  <si>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</si>
  <si>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</si>
  <si>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</si>
  <si>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</si>
  <si>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</si>
  <si>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</si>
  <si>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</si>
  <si>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</si>
  <si>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</si>
  <si>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</si>
  <si>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</si>
  <si>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</si>
  <si>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</si>
  <si>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</si>
  <si>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</si>
  <si>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</si>
  <si>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</si>
  <si>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</si>
  <si>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</si>
  <si>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</si>
  <si>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</si>
  <si>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</si>
  <si>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</si>
  <si>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</si>
  <si>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</si>
  <si>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</si>
  <si>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</si>
  <si>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</si>
  <si>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</si>
  <si>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</si>
  <si>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</si>
  <si>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</si>
  <si>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</si>
  <si>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</si>
  <si>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</si>
  <si>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</si>
  <si>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</si>
  <si>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</si>
  <si>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</si>
  <si>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</si>
  <si>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</si>
  <si>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</si>
  <si>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</si>
  <si>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</si>
  <si>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</si>
  <si>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</si>
  <si>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</si>
  <si>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</si>
  <si>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</si>
  <si>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</si>
  <si>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</si>
  <si>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</si>
  <si>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</si>
  <si>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</si>
  <si>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</si>
  <si>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</si>
  <si>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</si>
  <si>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</si>
  <si>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</si>
  <si>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</si>
  <si>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</si>
  <si>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</si>
  <si>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</si>
  <si>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</si>
  <si>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</si>
  <si>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</si>
  <si>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</si>
  <si>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</si>
  <si>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</si>
  <si>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</si>
  <si>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</si>
  <si>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</si>
  <si>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</si>
  <si>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</si>
  <si>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</si>
  <si>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</si>
  <si>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</si>
  <si>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</si>
  <si>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</si>
  <si>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</si>
  <si>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</si>
  <si>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</si>
  <si>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</si>
  <si>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</si>
  <si>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</si>
  <si>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</si>
  <si>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</si>
  <si>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</si>
  <si>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</si>
  <si>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</si>
  <si>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</si>
  <si>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</si>
  <si>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</si>
  <si>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</si>
  <si>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</si>
  <si>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</si>
  <si>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</si>
  <si>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</si>
  <si>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</si>
  <si>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</si>
  <si>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</si>
  <si>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</si>
  <si>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</si>
  <si>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</si>
  <si>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</si>
  <si>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</si>
  <si>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</si>
  <si>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</si>
  <si>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</si>
  <si>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</si>
  <si>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</si>
  <si>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</si>
  <si>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</si>
  <si>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</si>
  <si>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</si>
  <si>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</si>
  <si>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</si>
  <si>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</si>
  <si>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</si>
  <si>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</si>
  <si>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</si>
  <si>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</si>
  <si>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</si>
  <si>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</si>
  <si>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</si>
  <si>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</si>
  <si>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</si>
  <si>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</si>
  <si>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</si>
  <si>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</si>
  <si>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</si>
  <si>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</si>
  <si>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</si>
  <si>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</si>
  <si>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</si>
  <si>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</si>
  <si>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</si>
  <si>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</si>
  <si>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</si>
  <si>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</si>
  <si>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</si>
  <si>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</si>
  <si>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</si>
  <si>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</si>
  <si>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</si>
  <si>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</si>
  <si>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</si>
  <si>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</si>
  <si>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</si>
  <si>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</si>
  <si>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</si>
  <si>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</si>
  <si>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</si>
  <si>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</si>
  <si>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</si>
  <si>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</si>
  <si>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</si>
  <si>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</si>
  <si>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</si>
  <si>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</si>
  <si>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</si>
  <si>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</si>
  <si>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</si>
  <si>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</si>
  <si>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</si>
  <si>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</si>
  <si>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</si>
  <si>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</si>
  <si>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</si>
  <si>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</si>
  <si>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</si>
  <si>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</si>
  <si>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</si>
  <si>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</si>
  <si>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</si>
  <si>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</si>
  <si>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</si>
  <si>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</si>
  <si>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</si>
  <si>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</si>
  <si>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</si>
  <si>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</si>
  <si>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</si>
  <si>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</si>
  <si>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</si>
  <si>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</si>
  <si>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</si>
  <si>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</si>
  <si>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</si>
  <si>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</si>
  <si>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</si>
  <si>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</si>
  <si>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</si>
  <si>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</si>
  <si>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</si>
  <si>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</si>
  <si>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</si>
  <si>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</si>
  <si>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</si>
  <si>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</si>
  <si>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</si>
  <si>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</si>
  <si>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</si>
  <si>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</si>
  <si>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</si>
  <si>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</si>
  <si>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</si>
  <si>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</si>
  <si>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</si>
  <si>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</si>
  <si>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</si>
  <si>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</si>
  <si>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</si>
  <si>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</si>
  <si>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</si>
  <si>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</si>
  <si>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</si>
  <si>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</si>
  <si>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</si>
  <si>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</si>
  <si>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</si>
  <si>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</si>
  <si>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</si>
  <si>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</si>
  <si>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</si>
  <si>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</si>
  <si>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</si>
  <si>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</si>
  <si>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</si>
  <si>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</si>
  <si>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</si>
  <si>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</si>
  <si>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</si>
  <si>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</si>
  <si>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</si>
  <si>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</si>
  <si>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</si>
  <si>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</si>
  <si>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</si>
  <si>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</si>
  <si>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</si>
  <si>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</si>
  <si>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</si>
  <si>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</si>
  <si>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</si>
  <si>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</si>
  <si>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</si>
  <si>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</si>
  <si>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</si>
  <si>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</si>
  <si>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</si>
  <si>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</si>
  <si>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</si>
  <si>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</si>
  <si>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</si>
  <si>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</si>
  <si>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</si>
  <si>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</si>
  <si>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</si>
  <si>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</si>
  <si>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</si>
  <si>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</si>
  <si>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</si>
  <si>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</si>
  <si>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</si>
  <si>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</si>
  <si>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</si>
  <si>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</si>
  <si>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</si>
  <si>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</si>
  <si>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</si>
  <si>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</si>
  <si>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</si>
  <si>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</si>
  <si>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</si>
  <si>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</si>
  <si>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</si>
  <si>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</si>
  <si>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</si>
  <si>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</si>
  <si>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</si>
  <si>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</si>
  <si>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</si>
  <si>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</si>
  <si>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</si>
  <si>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</si>
  <si>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</si>
  <si>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</si>
  <si>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</si>
  <si>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</si>
  <si>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</si>
  <si>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</si>
  <si>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</si>
  <si>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</si>
  <si>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</si>
  <si>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</si>
  <si>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</si>
  <si>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</si>
  <si>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</si>
  <si>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</si>
  <si>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</si>
  <si>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</si>
  <si>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</si>
  <si>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</si>
  <si>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</si>
  <si>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</si>
  <si>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</si>
  <si>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</si>
  <si>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</si>
  <si>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</si>
  <si>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</si>
  <si>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</si>
  <si>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</si>
  <si>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</si>
  <si>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</si>
  <si>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</si>
  <si>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</si>
  <si>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</si>
  <si>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</si>
  <si>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</si>
  <si>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</si>
  <si>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</si>
  <si>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</si>
  <si>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</si>
  <si>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</si>
  <si>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</si>
  <si>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</si>
  <si>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</si>
  <si>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</si>
  <si>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</si>
  <si>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</si>
  <si>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</si>
  <si>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</si>
  <si>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</si>
  <si>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</si>
  <si>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</si>
  <si>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</si>
  <si>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</si>
  <si>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</si>
  <si>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</si>
  <si>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</si>
  <si>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</si>
  <si>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</si>
  <si>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</si>
  <si>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</si>
  <si>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</si>
  <si>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</si>
  <si>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</si>
  <si>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</si>
  <si>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</si>
  <si>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</si>
  <si>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</si>
  <si>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</si>
  <si>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</si>
  <si>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</si>
  <si>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</si>
  <si>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</si>
  <si>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</si>
  <si>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</si>
  <si>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</si>
  <si>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</si>
  <si>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</si>
  <si>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</si>
  <si>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</si>
  <si>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</si>
  <si>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</si>
  <si>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</si>
  <si>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</si>
  <si>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</si>
  <si>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</si>
  <si>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</si>
  <si>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</si>
  <si>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</si>
  <si>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</si>
  <si>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</si>
  <si>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</si>
  <si>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</si>
  <si>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</si>
  <si>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</si>
  <si>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</si>
  <si>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</si>
  <si>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</si>
  <si>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</si>
  <si>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</si>
  <si>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</si>
  <si>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</si>
  <si>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</si>
  <si>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</si>
  <si>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</si>
  <si>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</si>
  <si>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</si>
  <si>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</si>
  <si>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</si>
  <si>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</si>
  <si>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</si>
  <si>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</si>
  <si>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</si>
  <si>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</si>
  <si>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</si>
  <si>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</si>
  <si>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</si>
  <si>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</si>
  <si>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</si>
  <si>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</si>
  <si>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</si>
  <si>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</si>
  <si>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</si>
  <si>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</si>
  <si>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</si>
  <si>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</si>
  <si>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</si>
  <si>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</si>
  <si>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</si>
  <si>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</si>
  <si>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</si>
  <si>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</si>
  <si>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</si>
  <si>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</si>
  <si>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</si>
  <si>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</si>
  <si>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</si>
  <si>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</si>
  <si>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</si>
  <si>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</si>
  <si>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</si>
  <si>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</si>
  <si>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</si>
  <si>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</si>
  <si>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</si>
  <si>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</si>
  <si>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</si>
  <si>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</si>
  <si>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</si>
  <si>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</si>
  <si>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</si>
  <si>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</si>
  <si>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</si>
  <si>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</si>
  <si>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</si>
  <si>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</si>
  <si>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</si>
  <si>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</si>
  <si>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</si>
  <si>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</si>
  <si>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</si>
  <si>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</si>
  <si>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</si>
  <si>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</si>
  <si>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</si>
  <si>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</si>
  <si>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</si>
  <si>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</si>
  <si>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</si>
  <si>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</si>
  <si>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</si>
  <si>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</si>
  <si>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</si>
  <si>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</si>
  <si>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</si>
  <si>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</si>
  <si>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</si>
  <si>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</si>
  <si>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</si>
  <si>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</si>
  <si>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</si>
  <si>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</si>
  <si>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</si>
  <si>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</si>
  <si>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</si>
  <si>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</si>
  <si>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</si>
  <si>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</si>
  <si>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</si>
  <si>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</si>
  <si>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</si>
  <si>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</si>
  <si>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</si>
  <si>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</si>
  <si>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</si>
  <si>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</si>
  <si>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</si>
  <si>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</si>
  <si>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</si>
  <si>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</si>
  <si>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</si>
  <si>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</si>
  <si>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</si>
  <si>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</si>
  <si>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</si>
  <si>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</si>
  <si>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</si>
  <si>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</si>
  <si>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</si>
  <si>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</si>
  <si>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</si>
  <si>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</si>
  <si>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</si>
  <si>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</si>
  <si>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</si>
  <si>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</si>
  <si>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</si>
  <si>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</si>
  <si>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</si>
  <si>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</si>
  <si>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</si>
  <si>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</si>
  <si>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</si>
  <si>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</si>
  <si>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</si>
  <si>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</si>
  <si>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</si>
  <si>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</si>
  <si>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</si>
  <si>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</si>
  <si>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</si>
  <si>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</si>
  <si>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</si>
  <si>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</si>
  <si>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</si>
  <si>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</si>
  <si>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</si>
  <si>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</si>
  <si>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</si>
  <si>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</si>
  <si>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</si>
  <si>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</si>
  <si>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</si>
  <si>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</si>
  <si>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</si>
  <si>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</si>
  <si>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</si>
  <si>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</si>
  <si>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</si>
  <si>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</si>
  <si>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</si>
  <si>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</si>
  <si>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</si>
  <si>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</si>
  <si>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</si>
  <si>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</si>
  <si>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</si>
  <si>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</si>
  <si>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</si>
  <si>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</si>
  <si>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</si>
  <si>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</si>
  <si>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</si>
  <si>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</si>
  <si>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</si>
  <si>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</si>
  <si>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</si>
  <si>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</si>
  <si>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</si>
  <si>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</si>
  <si>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</si>
  <si>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</si>
  <si>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</si>
  <si>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</si>
  <si>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</si>
  <si>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</si>
  <si>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</si>
  <si>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</si>
  <si>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</si>
  <si>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</si>
  <si>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</si>
  <si>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</si>
  <si>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</si>
  <si>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</si>
  <si>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</si>
  <si>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</si>
  <si>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</si>
  <si>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</si>
  <si>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</si>
  <si>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</si>
  <si>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</si>
  <si>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</si>
  <si>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</si>
  <si>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</si>
  <si>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</si>
  <si>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</si>
  <si>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</si>
  <si>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</si>
  <si>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</si>
  <si>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</si>
  <si>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</si>
  <si>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</si>
  <si>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</si>
  <si>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</si>
  <si>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</si>
  <si>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</si>
  <si>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</si>
  <si>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</si>
  <si>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</si>
  <si>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</si>
  <si>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</si>
  <si>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</si>
  <si>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</si>
  <si>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</si>
  <si>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</si>
  <si>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</si>
  <si>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</si>
  <si>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</si>
  <si>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</si>
  <si>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</si>
  <si>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</si>
  <si>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</si>
  <si>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</si>
  <si>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</si>
  <si>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</si>
  <si>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</si>
  <si>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</si>
  <si>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</si>
  <si>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</si>
  <si>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</si>
  <si>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</si>
  <si>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</si>
  <si>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</si>
  <si>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</si>
  <si>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</si>
  <si>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</si>
  <si>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</si>
  <si>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</si>
  <si>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</si>
  <si>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</si>
  <si>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</si>
  <si>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</si>
  <si>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</si>
  <si>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</si>
  <si>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</si>
  <si>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</si>
  <si>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</si>
  <si>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</si>
  <si>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</si>
  <si>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</si>
  <si>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</si>
  <si>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</si>
  <si>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</si>
  <si>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</si>
  <si>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</si>
  <si>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</si>
  <si>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</si>
  <si>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</si>
  <si>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</si>
  <si>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</si>
  <si>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</si>
  <si>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</si>
  <si>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</si>
  <si>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</si>
  <si>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</si>
  <si>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</si>
  <si>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</si>
  <si>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</si>
  <si>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</si>
  <si>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</si>
  <si>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</si>
  <si>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</si>
  <si>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</si>
  <si>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</si>
  <si>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</si>
  <si>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</si>
  <si>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</si>
  <si>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</si>
  <si>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</si>
  <si>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</si>
  <si>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</si>
  <si>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</si>
  <si>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</si>
  <si>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</si>
  <si>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</si>
  <si>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</si>
  <si>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</si>
  <si>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</si>
  <si>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</si>
  <si>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</si>
  <si>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</si>
  <si>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</si>
  <si>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</si>
  <si>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</si>
  <si>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</si>
  <si>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</si>
  <si>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</si>
  <si>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</si>
  <si>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</si>
  <si>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</si>
  <si>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</si>
  <si>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</si>
  <si>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</si>
  <si>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</si>
  <si>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</si>
  <si>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</si>
  <si>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</si>
  <si>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</si>
  <si>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</si>
  <si>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</si>
  <si>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</si>
  <si>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</si>
  <si>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</si>
  <si>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</si>
  <si>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</si>
  <si>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</si>
  <si>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</si>
  <si>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</si>
  <si>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</si>
  <si>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</si>
  <si>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</si>
  <si>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</si>
  <si>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</si>
  <si>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</si>
  <si>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</si>
  <si>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</si>
  <si>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</si>
  <si>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</si>
  <si>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</si>
  <si>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</si>
  <si>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</si>
  <si>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</si>
  <si>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</si>
  <si>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</si>
  <si>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</si>
  <si>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</si>
  <si>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</si>
  <si>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</si>
  <si>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</si>
  <si>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</si>
  <si>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</si>
  <si>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</si>
  <si>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</si>
  <si>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</si>
  <si>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</si>
  <si>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</si>
  <si>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</si>
  <si>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</si>
  <si>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</si>
  <si>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</si>
  <si>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</si>
  <si>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</si>
  <si>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</si>
  <si>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</si>
  <si>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</si>
  <si>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</si>
  <si>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</si>
  <si>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</si>
  <si>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</si>
  <si>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</si>
  <si>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</si>
  <si>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</si>
  <si>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</si>
  <si>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</si>
  <si>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</si>
  <si>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</si>
  <si>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</si>
  <si>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</si>
  <si>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</si>
  <si>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</si>
  <si>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</si>
  <si>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</si>
  <si>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</si>
  <si>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</si>
  <si>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</si>
  <si>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</si>
  <si>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</si>
  <si>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</si>
  <si>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</si>
  <si>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</si>
  <si>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</si>
  <si>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</si>
  <si>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</si>
  <si>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</si>
  <si>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</si>
  <si>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</si>
  <si>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</si>
  <si>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</si>
  <si>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</si>
  <si>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</si>
  <si>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</si>
  <si>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</si>
  <si>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</si>
  <si>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</si>
  <si>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</si>
  <si>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</si>
  <si>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</si>
  <si>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</si>
  <si>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</si>
  <si>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</si>
  <si>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</si>
  <si>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</si>
  <si>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</si>
  <si>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</si>
  <si>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</si>
  <si>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</si>
  <si>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</si>
  <si>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</si>
  <si>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</si>
  <si>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</si>
  <si>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</si>
  <si>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</si>
  <si>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</si>
  <si>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</si>
  <si>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</si>
  <si>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</si>
  <si>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</si>
  <si>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</si>
  <si>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</si>
  <si>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</si>
  <si>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</si>
  <si>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</si>
  <si>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</si>
  <si>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</si>
  <si>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</si>
  <si>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</si>
  <si>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</si>
  <si>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</si>
  <si>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</si>
  <si>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</si>
  <si>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</si>
  <si>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</si>
  <si>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</si>
  <si>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</si>
  <si>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</si>
  <si>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</si>
  <si>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</si>
  <si>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</si>
  <si>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</si>
  <si>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</si>
  <si>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</si>
  <si>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</si>
  <si>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</si>
  <si>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</si>
  <si>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</si>
  <si>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</si>
  <si>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</si>
  <si>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</si>
  <si>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</si>
  <si>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</si>
  <si>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</si>
  <si>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</si>
  <si>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</si>
  <si>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</si>
  <si>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</si>
  <si>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</si>
  <si>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</si>
  <si>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</si>
  <si>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</si>
  <si>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</si>
  <si>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</si>
  <si>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</si>
  <si>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</si>
  <si>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</si>
  <si>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</si>
  <si>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</si>
  <si>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</si>
  <si>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</si>
  <si>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</si>
  <si>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</si>
  <si>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</si>
  <si>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</si>
  <si>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</si>
  <si>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</si>
  <si>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</si>
  <si>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</si>
  <si>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</si>
  <si>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</si>
  <si>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</si>
  <si>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</si>
  <si>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</si>
  <si>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</si>
  <si>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</si>
  <si>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</si>
  <si>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</si>
  <si>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</si>
  <si>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</si>
  <si>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</si>
  <si>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</si>
  <si>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</si>
  <si>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</si>
  <si>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</si>
  <si>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</si>
  <si>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</si>
  <si>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</si>
  <si>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</si>
  <si>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</si>
  <si>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</si>
  <si>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</si>
  <si>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</si>
  <si>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</si>
  <si>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</si>
  <si>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</si>
  <si>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</si>
  <si>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</si>
  <si>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</si>
  <si>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</si>
  <si>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</si>
  <si>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</si>
  <si>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</si>
  <si>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</si>
  <si>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</si>
  <si>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</si>
  <si>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</si>
  <si>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</si>
  <si>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</si>
  <si>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</si>
  <si>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</si>
  <si>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</si>
  <si>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</si>
  <si>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</si>
  <si>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</si>
  <si>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</si>
  <si>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</si>
  <si>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</si>
  <si>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</si>
  <si>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</si>
  <si>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</si>
  <si>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</si>
  <si>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</si>
  <si>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</si>
  <si>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</si>
  <si>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</si>
  <si>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</si>
  <si>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</si>
  <si>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</si>
  <si>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</si>
  <si>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</si>
  <si>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</si>
  <si>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</si>
  <si>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</si>
  <si>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</si>
  <si>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</si>
  <si>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</si>
  <si>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</si>
  <si>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</si>
  <si>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</si>
  <si>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</si>
  <si>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</si>
  <si>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</si>
  <si>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</si>
  <si>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</si>
  <si>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</si>
  <si>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</si>
  <si>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</si>
  <si>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</si>
  <si>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</si>
  <si>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</si>
  <si>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</si>
  <si>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</si>
  <si>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</si>
  <si>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</si>
  <si>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</si>
  <si>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</si>
  <si>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</si>
  <si>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</si>
  <si>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</si>
  <si>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</si>
  <si>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</si>
  <si>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</si>
  <si>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</si>
  <si>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</si>
  <si>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</si>
  <si>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</si>
  <si>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</si>
  <si>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</si>
  <si>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</si>
  <si>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</si>
  <si>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</si>
  <si>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</si>
  <si>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</si>
  <si>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</si>
  <si>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</si>
  <si>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</si>
  <si>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</si>
  <si>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</si>
  <si>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</si>
  <si>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</si>
  <si>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</si>
  <si>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</si>
  <si>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</si>
  <si>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</si>
  <si>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</si>
  <si>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</si>
  <si>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</si>
  <si>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</si>
  <si>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</si>
  <si>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</si>
  <si>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</si>
  <si>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</si>
  <si>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</si>
  <si>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</si>
  <si>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</si>
  <si>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</si>
  <si>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</si>
  <si>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</si>
  <si>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</si>
  <si>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</si>
  <si>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</si>
  <si>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</si>
  <si>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</si>
  <si>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</si>
  <si>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</si>
  <si>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</si>
  <si>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</si>
  <si>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</si>
  <si>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</si>
  <si>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</si>
  <si>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</si>
  <si>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</si>
  <si>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</si>
  <si>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</si>
  <si>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</si>
  <si>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</si>
  <si>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</si>
  <si>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</si>
  <si>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</si>
  <si>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</si>
  <si>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</si>
  <si>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</si>
  <si>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</si>
  <si>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</si>
  <si>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</si>
  <si>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</si>
  <si>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</si>
  <si>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</si>
  <si>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</si>
  <si>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</si>
  <si>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</si>
  <si>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</si>
  <si>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</si>
  <si>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</si>
  <si>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</si>
  <si>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</si>
  <si>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</si>
  <si>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</si>
  <si>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</si>
  <si>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</si>
  <si>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</si>
  <si>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</si>
  <si>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</si>
  <si>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</si>
  <si>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</si>
  <si>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</si>
  <si>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</si>
  <si>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</si>
  <si>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</si>
  <si>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</si>
  <si>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</si>
  <si>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</si>
  <si>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</si>
  <si>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</si>
  <si>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</si>
  <si>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</si>
  <si>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</si>
  <si>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</si>
  <si>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</si>
  <si>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</si>
  <si>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</si>
  <si>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</si>
  <si>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</si>
  <si>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</si>
  <si>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</si>
  <si>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</si>
  <si>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</si>
  <si>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</si>
  <si>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</si>
  <si>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</si>
  <si>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</si>
  <si>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</si>
  <si>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</si>
  <si>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</si>
  <si>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</si>
  <si>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</si>
  <si>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</si>
  <si>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</si>
  <si>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</si>
  <si>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</si>
  <si>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</si>
  <si>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</si>
  <si>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</si>
  <si>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</si>
  <si>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</si>
  <si>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</si>
  <si>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</si>
  <si>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</si>
  <si>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</si>
  <si>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</si>
  <si>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</si>
  <si>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</si>
  <si>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</si>
  <si>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</si>
  <si>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</si>
  <si>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</si>
  <si>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</si>
  <si>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</si>
  <si>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</si>
  <si>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</si>
  <si>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</si>
  <si>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</si>
  <si>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</si>
  <si>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</si>
  <si>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</si>
  <si>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</si>
  <si>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</si>
  <si>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</si>
  <si>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</si>
  <si>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</si>
  <si>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</si>
  <si>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</si>
  <si>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</si>
  <si>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</si>
  <si>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</si>
  <si>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</si>
  <si>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</si>
  <si>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</si>
  <si>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</si>
  <si>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</si>
  <si>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</si>
  <si>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</si>
  <si>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</si>
  <si>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</si>
  <si>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</si>
  <si>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</si>
  <si>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</si>
  <si>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</si>
  <si>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</si>
  <si>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</si>
  <si>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</si>
  <si>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</si>
  <si>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</si>
  <si>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</si>
  <si>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</si>
  <si>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</si>
  <si>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</si>
  <si>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</si>
  <si>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</si>
  <si>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</si>
  <si>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</si>
  <si>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</si>
  <si>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</si>
  <si>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</si>
  <si>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</si>
  <si>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</si>
  <si>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</si>
  <si>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</si>
  <si>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</si>
  <si>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</si>
  <si>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</si>
  <si>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</si>
  <si>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</si>
  <si>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</si>
  <si>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</si>
  <si>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</si>
  <si>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</si>
  <si>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</si>
  <si>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</si>
  <si>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</si>
  <si>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</si>
  <si>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</si>
  <si>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</si>
  <si>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</si>
  <si>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</si>
  <si>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</si>
  <si>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</si>
  <si>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</si>
  <si>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</si>
  <si>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</si>
  <si>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</si>
  <si>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</si>
  <si>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</si>
  <si>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</si>
  <si>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</si>
  <si>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</si>
  <si>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</si>
  <si>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</si>
  <si>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</si>
  <si>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</si>
  <si>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</si>
  <si>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</si>
  <si>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</si>
  <si>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</si>
  <si>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</si>
  <si>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</si>
  <si>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</si>
  <si>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</si>
  <si>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</si>
  <si>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</si>
  <si>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</si>
  <si>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</si>
  <si>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</si>
  <si>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</si>
  <si>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</si>
  <si>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</si>
  <si>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</si>
  <si>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</si>
  <si>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</si>
  <si>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</si>
  <si>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</si>
  <si>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</si>
  <si>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</si>
  <si>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</si>
  <si>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</si>
  <si>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</si>
  <si>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</si>
  <si>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</si>
  <si>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</si>
  <si>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</si>
  <si>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</si>
  <si>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</si>
  <si>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</si>
  <si>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</si>
  <si>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</si>
  <si>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</si>
  <si>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</si>
  <si>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</si>
  <si>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</si>
  <si>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</si>
  <si>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</si>
  <si>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</si>
  <si>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</si>
  <si>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</si>
  <si>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</si>
  <si>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</si>
  <si>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</si>
  <si>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</si>
  <si>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</si>
  <si>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</si>
  <si>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</si>
  <si>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</si>
  <si>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</si>
  <si>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</si>
  <si>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</si>
  <si>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</si>
  <si>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</si>
  <si>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</si>
  <si>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</si>
  <si>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</si>
  <si>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</si>
  <si>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</si>
  <si>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</si>
  <si>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</si>
  <si>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</si>
  <si>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</si>
  <si>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</si>
  <si>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</si>
  <si>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</si>
  <si>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</si>
  <si>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</si>
  <si>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</si>
  <si>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</si>
  <si>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</si>
  <si>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</si>
  <si>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</si>
  <si>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</si>
  <si>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</si>
  <si>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</si>
  <si>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</si>
  <si>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</si>
  <si>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</si>
  <si>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</si>
  <si>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</si>
  <si>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</si>
  <si>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</si>
  <si>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</si>
  <si>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</si>
  <si>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</si>
  <si>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</si>
  <si>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</si>
  <si>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</si>
  <si>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</si>
  <si>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</si>
  <si>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</si>
  <si>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</si>
  <si>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</si>
  <si>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</si>
  <si>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</si>
  <si>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</si>
  <si>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</si>
  <si>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</si>
  <si>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</si>
  <si>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</si>
  <si>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</si>
  <si>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</si>
  <si>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</si>
  <si>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</si>
  <si>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</si>
  <si>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</si>
  <si>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</si>
  <si>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</si>
  <si>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</si>
  <si>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</si>
  <si>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</si>
  <si>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</si>
  <si>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</si>
  <si>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</si>
  <si>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</si>
  <si>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</si>
  <si>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</si>
  <si>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</si>
  <si>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</si>
  <si>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</si>
  <si>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</si>
  <si>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</si>
  <si>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</si>
  <si>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</si>
  <si>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</si>
  <si>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</si>
  <si>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</si>
  <si>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</si>
  <si>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</si>
  <si>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</si>
  <si>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</si>
  <si>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</si>
  <si>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</si>
  <si>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</si>
  <si>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</si>
  <si>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</si>
  <si>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</si>
  <si>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</si>
  <si>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</si>
  <si>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</si>
  <si>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</si>
  <si>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</si>
  <si>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</si>
  <si>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</si>
  <si>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</si>
  <si>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</si>
  <si>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</si>
  <si>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</si>
  <si>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</si>
  <si>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</si>
  <si>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</si>
  <si>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</si>
  <si>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</si>
  <si>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</si>
  <si>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</si>
  <si>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</si>
  <si>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</si>
  <si>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</si>
  <si>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</si>
  <si>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</si>
  <si>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</si>
  <si>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</si>
  <si>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</si>
  <si>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</si>
  <si>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</si>
  <si>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</si>
  <si>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</si>
  <si>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</si>
  <si>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</si>
  <si>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</si>
  <si>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</si>
  <si>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</si>
  <si>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</si>
  <si>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</si>
  <si>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</si>
  <si>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</si>
  <si>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</si>
  <si>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</si>
  <si>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</si>
  <si>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</si>
  <si>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</si>
  <si>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</si>
  <si>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</si>
  <si>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</si>
  <si>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</si>
  <si>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</si>
  <si>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</si>
  <si>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</si>
  <si>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</si>
  <si>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</si>
  <si>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</si>
  <si>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</si>
  <si>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</si>
  <si>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</si>
  <si>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</si>
  <si>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</si>
  <si>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</si>
  <si>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</si>
  <si>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</si>
  <si>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</si>
  <si>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</si>
  <si>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</si>
  <si>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</si>
  <si>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</si>
  <si>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</si>
  <si>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</si>
  <si>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</si>
  <si>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</si>
  <si>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</si>
  <si>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</si>
  <si>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</si>
  <si>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</si>
  <si>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</si>
  <si>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</si>
  <si>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</si>
  <si>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</si>
  <si>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</si>
  <si>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</si>
  <si>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</si>
  <si>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</si>
  <si>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</si>
  <si>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</si>
  <si>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</si>
  <si>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</si>
  <si>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</si>
  <si>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</si>
  <si>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</si>
  <si>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</si>
  <si>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</si>
  <si>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</si>
  <si>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</si>
  <si>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</si>
  <si>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</si>
  <si>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</si>
  <si>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</si>
  <si>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</si>
  <si>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</si>
  <si>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</si>
  <si>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</si>
  <si>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</si>
  <si>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</si>
  <si>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</si>
  <si>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</si>
  <si>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</si>
  <si>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</si>
  <si>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</si>
  <si>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</si>
  <si>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</si>
  <si>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</si>
  <si>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</si>
  <si>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</si>
  <si>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</si>
  <si>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</si>
  <si>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</si>
  <si>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</si>
  <si>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</si>
  <si>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</si>
  <si>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</si>
  <si>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</si>
  <si>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</si>
  <si>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</si>
  <si>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</si>
  <si>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</si>
  <si>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</si>
  <si>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</si>
  <si>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</si>
  <si>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</si>
  <si>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</si>
  <si>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</si>
  <si>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</si>
  <si>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</si>
  <si>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</si>
  <si>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</si>
  <si>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</si>
  <si>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</si>
  <si>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</si>
  <si>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</si>
  <si>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</si>
  <si>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</si>
  <si>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</si>
  <si>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</si>
  <si>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</si>
  <si>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</si>
  <si>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</si>
  <si>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</si>
  <si>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</si>
  <si>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</si>
  <si>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</si>
  <si>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</si>
  <si>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</si>
  <si>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</si>
  <si>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</si>
  <si>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</si>
  <si>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</si>
  <si>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</si>
  <si>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</si>
  <si>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</si>
  <si>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</si>
  <si>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</si>
  <si>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</si>
  <si>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</si>
  <si>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</si>
  <si>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</si>
  <si>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</si>
  <si>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</si>
  <si>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</si>
  <si>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</si>
  <si>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</si>
  <si>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</si>
  <si>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</si>
  <si>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</si>
  <si>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</si>
  <si>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</si>
  <si>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</si>
  <si>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</si>
  <si>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</si>
  <si>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</si>
  <si>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</si>
  <si>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</si>
  <si>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</si>
  <si>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</si>
  <si>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</si>
  <si>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</si>
  <si>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</si>
  <si>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</si>
  <si>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</si>
  <si>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</si>
  <si>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</si>
  <si>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</si>
  <si>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</si>
  <si>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</si>
  <si>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</si>
  <si>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</si>
  <si>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</si>
  <si>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</si>
  <si>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</si>
  <si>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</si>
  <si>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</si>
  <si>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</si>
  <si>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</si>
  <si>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</si>
  <si>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</si>
  <si>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</si>
  <si>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</si>
  <si>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</si>
  <si>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</si>
  <si>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</si>
  <si>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</si>
  <si>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</si>
  <si>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</si>
  <si>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</si>
  <si>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</si>
  <si>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</si>
  <si>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</si>
  <si>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</si>
  <si>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</si>
  <si>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</si>
  <si>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</si>
  <si>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</si>
  <si>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</si>
  <si>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</si>
  <si>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</si>
  <si>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</si>
  <si>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</si>
  <si>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</si>
  <si>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</si>
  <si>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</si>
  <si>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</si>
  <si>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</si>
  <si>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</si>
  <si>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</si>
  <si>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</si>
  <si>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</si>
  <si>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</si>
  <si>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</si>
  <si>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</si>
  <si>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</si>
  <si>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</si>
  <si>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</si>
  <si>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</si>
  <si>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</si>
  <si>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</si>
  <si>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</si>
  <si>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</si>
  <si>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</si>
  <si>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</si>
  <si>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</si>
  <si>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</si>
  <si>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</si>
  <si>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</si>
  <si>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</si>
  <si>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</si>
  <si>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</si>
  <si>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</si>
  <si>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</si>
  <si>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</si>
  <si>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</si>
  <si>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</si>
  <si>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</si>
  <si>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</si>
  <si>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</si>
  <si>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</si>
  <si>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</si>
  <si>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</si>
  <si>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</si>
  <si>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</si>
  <si>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</si>
  <si>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</si>
  <si>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</si>
  <si>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</si>
  <si>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</si>
  <si>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</si>
  <si>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</si>
  <si>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</si>
  <si>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</si>
  <si>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</si>
  <si>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</si>
  <si>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</si>
  <si>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</si>
  <si>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</si>
  <si>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</si>
  <si>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</si>
  <si>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</si>
  <si>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</si>
  <si>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</si>
  <si>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</si>
  <si>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</si>
  <si>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</si>
  <si>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</si>
  <si>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</si>
  <si>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</si>
  <si>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</si>
  <si>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</si>
  <si>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</si>
  <si>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</si>
  <si>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</si>
  <si>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</si>
  <si>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</si>
  <si>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</si>
  <si>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</si>
  <si>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</si>
  <si>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</si>
  <si>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</si>
  <si>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</si>
  <si>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</si>
  <si>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</si>
  <si>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</si>
  <si>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</si>
  <si>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</si>
  <si>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</si>
  <si>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</si>
  <si>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</si>
  <si>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</si>
  <si>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</si>
  <si>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</si>
  <si>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</si>
  <si>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</si>
  <si>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</si>
  <si>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</si>
  <si>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</si>
  <si>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</si>
  <si>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</si>
  <si>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</si>
  <si>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</si>
  <si>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</si>
  <si>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</si>
  <si>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</si>
  <si>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</si>
  <si>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</si>
  <si>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</si>
  <si>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</si>
  <si>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</si>
  <si>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</si>
  <si>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</si>
  <si>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</si>
  <si>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</si>
  <si>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</si>
  <si>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</si>
  <si>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</si>
  <si>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</si>
  <si>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</si>
  <si>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</si>
  <si>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</si>
  <si>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</si>
  <si>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</si>
  <si>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</si>
  <si>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</si>
  <si>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</si>
  <si>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</si>
  <si>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</si>
  <si>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</si>
  <si>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</si>
  <si>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</si>
  <si>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</si>
  <si>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</si>
  <si>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</si>
  <si>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</si>
  <si>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</si>
  <si>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</si>
  <si>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</si>
  <si>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</si>
  <si>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</si>
  <si>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</si>
  <si>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</si>
  <si>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</si>
  <si>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</si>
  <si>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</si>
  <si>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</si>
  <si>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</si>
  <si>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</si>
  <si>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</si>
  <si>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</si>
  <si>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</si>
  <si>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</si>
  <si>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</si>
  <si>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</si>
  <si>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</si>
  <si>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</si>
  <si>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</si>
  <si>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</si>
  <si>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</si>
  <si>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</si>
  <si>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</si>
  <si>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</si>
  <si>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</si>
  <si>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</si>
  <si>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</si>
  <si>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</si>
  <si>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</si>
  <si>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</si>
  <si>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</si>
  <si>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</si>
  <si>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</si>
  <si>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</si>
  <si>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</si>
  <si>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</si>
  <si>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</si>
  <si>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</si>
  <si>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</si>
  <si>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</si>
  <si>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</si>
  <si>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</si>
  <si>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</si>
  <si>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</si>
  <si>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</si>
  <si>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</si>
  <si>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</si>
  <si>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</si>
  <si>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</si>
  <si>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</si>
  <si>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</si>
  <si>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</si>
  <si>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</si>
  <si>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</si>
  <si>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</si>
  <si>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</si>
  <si>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</si>
  <si>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</si>
  <si>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</si>
  <si>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</si>
  <si>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</si>
  <si>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</si>
  <si>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</si>
  <si>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</si>
  <si>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</si>
  <si>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</si>
  <si>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</si>
  <si>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</si>
  <si>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</si>
  <si>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</si>
  <si>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</si>
  <si>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</si>
  <si>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</si>
  <si>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</si>
  <si>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</si>
  <si>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</si>
  <si>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</si>
  <si>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</si>
  <si>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</si>
  <si>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</si>
  <si>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</si>
  <si>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</si>
  <si>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</si>
  <si>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</si>
  <si>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</si>
  <si>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</si>
  <si>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</si>
  <si>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</si>
  <si>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</si>
  <si>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</si>
  <si>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</si>
  <si>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</si>
  <si>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</si>
  <si>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</si>
  <si>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</si>
  <si>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</si>
  <si>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</si>
  <si>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</si>
  <si>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</si>
  <si>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</si>
  <si>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</si>
  <si>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</si>
  <si>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</si>
  <si>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</si>
  <si>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</si>
  <si>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</si>
  <si>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</si>
  <si>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</si>
  <si>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</si>
  <si>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</si>
  <si>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</si>
  <si>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</si>
  <si>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</si>
  <si>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</si>
  <si>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</si>
  <si>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</si>
  <si>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</si>
  <si>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</si>
  <si>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</si>
  <si>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</si>
  <si>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</si>
  <si>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</si>
  <si>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</si>
  <si>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</si>
  <si>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</si>
  <si>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</si>
  <si>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</si>
  <si>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</si>
  <si>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</si>
  <si>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</si>
  <si>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</si>
  <si>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</si>
  <si>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</si>
  <si>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</si>
  <si>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</si>
  <si>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</si>
  <si>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</si>
  <si>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</si>
  <si>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</si>
  <si>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</si>
  <si>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</si>
  <si>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</si>
  <si>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</si>
  <si>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</si>
  <si>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</si>
  <si>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</si>
  <si>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</si>
  <si>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</si>
  <si>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</si>
  <si>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</si>
  <si>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</si>
  <si>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</si>
  <si>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</si>
  <si>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</si>
  <si>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</si>
  <si>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</si>
  <si>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</si>
  <si>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</si>
  <si>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</si>
  <si>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</si>
  <si>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</si>
  <si>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</si>
  <si>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</si>
  <si>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</si>
  <si>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</si>
  <si>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</si>
  <si>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</si>
  <si>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</si>
  <si>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</si>
  <si>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</si>
  <si>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</si>
  <si>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</si>
  <si>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</si>
  <si>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</si>
  <si>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</si>
  <si>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</si>
  <si>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</si>
  <si>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</si>
  <si>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</si>
  <si>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</si>
  <si>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</si>
  <si>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</si>
  <si>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</si>
  <si>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</si>
  <si>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</si>
  <si>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</si>
  <si>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</si>
  <si>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</si>
  <si>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</si>
  <si>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</si>
  <si>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</si>
  <si>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</si>
  <si>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</si>
  <si>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</si>
  <si>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</si>
  <si>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</si>
  <si>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</si>
  <si>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</si>
  <si>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</si>
  <si>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</si>
  <si>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</si>
  <si>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</si>
  <si>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</si>
  <si>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</si>
  <si>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</si>
  <si>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</si>
  <si>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</si>
  <si>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</si>
  <si>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</si>
  <si>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</si>
  <si>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</si>
  <si>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</si>
  <si>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</si>
  <si>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</si>
  <si>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</si>
  <si>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</si>
  <si>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</si>
  <si>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</si>
  <si>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</si>
  <si>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</si>
  <si>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</si>
  <si>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</si>
  <si>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</si>
  <si>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</si>
  <si>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</si>
  <si>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</si>
  <si>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</si>
  <si>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</si>
  <si>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</si>
  <si>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</si>
  <si>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</si>
  <si>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</si>
  <si>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</si>
  <si>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</si>
  <si>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</si>
  <si>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</si>
  <si>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</si>
  <si>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</si>
  <si>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</si>
  <si>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</si>
  <si>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</si>
  <si>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</si>
  <si>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</si>
  <si>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</si>
  <si>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</si>
  <si>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</si>
  <si>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</si>
  <si>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</si>
  <si>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</si>
  <si>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</si>
  <si>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</si>
  <si>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</si>
  <si>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</si>
  <si>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</si>
  <si>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</si>
  <si>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</si>
  <si>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</si>
  <si>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</si>
  <si>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</si>
  <si>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</si>
  <si>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</si>
  <si>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</si>
  <si>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</si>
  <si>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</si>
  <si>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</si>
  <si>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</si>
  <si>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</si>
  <si>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</si>
  <si>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</si>
  <si>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</si>
  <si>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</si>
  <si>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</si>
  <si>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</si>
  <si>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</si>
  <si>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</si>
  <si>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</si>
  <si>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</si>
  <si>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</si>
  <si>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</si>
  <si>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</si>
  <si>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</si>
  <si>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</si>
  <si>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</si>
  <si>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</si>
  <si>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</si>
  <si>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</si>
  <si>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</si>
  <si>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</si>
  <si>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</si>
  <si>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</si>
  <si>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</si>
  <si>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</si>
  <si>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</si>
  <si>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</si>
  <si>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</si>
  <si>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</si>
  <si>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</si>
  <si>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</si>
  <si>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</si>
  <si>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</si>
  <si>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</si>
  <si>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</si>
  <si>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</si>
  <si>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</si>
  <si>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</si>
  <si>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</si>
  <si>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</si>
  <si>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</si>
  <si>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</si>
  <si>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</si>
  <si>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</si>
  <si>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</si>
  <si>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</si>
  <si>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</si>
  <si>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</si>
  <si>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</si>
  <si>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</si>
  <si>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</si>
  <si>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</si>
  <si>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</si>
  <si>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</si>
  <si>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</si>
  <si>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</si>
  <si>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</si>
  <si>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</si>
  <si>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</si>
  <si>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</si>
  <si>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</si>
  <si>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</si>
  <si>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</si>
  <si>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</si>
  <si>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</si>
  <si>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</si>
  <si>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</si>
  <si>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</si>
  <si>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</si>
  <si>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</si>
  <si>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</si>
  <si>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</si>
  <si>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</si>
  <si>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</si>
  <si>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</si>
  <si>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</si>
  <si>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</si>
  <si>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</si>
  <si>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</si>
  <si>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</si>
  <si>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</si>
  <si>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</si>
  <si>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</si>
  <si>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</si>
  <si>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</si>
  <si>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</si>
  <si>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</si>
  <si>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</si>
  <si>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</si>
  <si>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</si>
  <si>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</si>
  <si>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</si>
  <si>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</si>
  <si>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</si>
  <si>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</si>
  <si>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</si>
  <si>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</si>
  <si>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</si>
  <si>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</si>
  <si>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</si>
  <si>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</si>
  <si>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</si>
  <si>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</si>
  <si>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</si>
  <si>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</si>
  <si>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</si>
  <si>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</si>
  <si>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</si>
  <si>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</si>
  <si>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</si>
  <si>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</si>
  <si>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</si>
  <si>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</si>
  <si>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</si>
  <si>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</si>
  <si>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</si>
  <si>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</si>
  <si>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</si>
  <si>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</si>
  <si>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</si>
  <si>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</si>
  <si>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</si>
  <si>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</si>
  <si>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</si>
  <si>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</si>
  <si>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</si>
  <si>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</si>
  <si>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</si>
  <si>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</si>
  <si>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</si>
  <si>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</si>
  <si>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</si>
  <si>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</si>
  <si>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</si>
  <si>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</si>
  <si>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</si>
  <si>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</si>
  <si>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</si>
  <si>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</si>
  <si>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</si>
  <si>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</si>
  <si>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</si>
  <si>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</si>
  <si>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</si>
  <si>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</si>
  <si>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</si>
  <si>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</si>
  <si>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</si>
  <si>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</si>
  <si>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</si>
  <si>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</si>
  <si>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</si>
  <si>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</si>
  <si>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</si>
  <si>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</si>
  <si>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</si>
  <si>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</si>
  <si>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</si>
  <si>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</si>
  <si>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</si>
  <si>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</si>
  <si>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</si>
  <si>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</si>
  <si>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</si>
  <si>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</si>
  <si>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</si>
  <si>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</si>
  <si>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</si>
  <si>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</si>
  <si>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</si>
  <si>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</si>
  <si>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</si>
  <si>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</si>
  <si>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</si>
  <si>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</si>
  <si>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</si>
  <si>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</si>
  <si>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</si>
  <si>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</si>
  <si>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</si>
  <si>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</si>
  <si>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</si>
  <si>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</si>
  <si>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</si>
  <si>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</si>
  <si>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</si>
  <si>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</si>
  <si>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</si>
  <si>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</si>
  <si>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</si>
  <si>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</si>
  <si>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</si>
  <si>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</si>
  <si>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</si>
  <si>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</si>
  <si>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</si>
  <si>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</si>
  <si>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</si>
  <si>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</si>
  <si>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</si>
  <si>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</si>
  <si>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</si>
  <si>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</si>
  <si>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</si>
  <si>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</si>
  <si>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</si>
  <si>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</si>
  <si>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</si>
  <si>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</si>
  <si>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</si>
  <si>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</si>
  <si>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</si>
  <si>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</si>
  <si>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</si>
  <si>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</si>
  <si>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</si>
  <si>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</si>
  <si>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</si>
  <si>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</si>
  <si>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</si>
  <si>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</si>
  <si>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</si>
  <si>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</si>
  <si>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</si>
  <si>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</si>
  <si>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</si>
  <si>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</si>
  <si>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</si>
  <si>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</si>
  <si>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</si>
  <si>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</si>
  <si>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</si>
  <si>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</si>
  <si>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</si>
  <si>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</si>
  <si>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</si>
  <si>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</si>
  <si>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</si>
  <si>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</si>
  <si>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</si>
  <si>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</si>
  <si>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</si>
  <si>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</si>
  <si>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</si>
  <si>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</si>
  <si>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</si>
  <si>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</si>
  <si>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</si>
  <si>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</si>
  <si>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</si>
  <si>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</si>
  <si>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</si>
  <si>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</si>
  <si>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</si>
  <si>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</si>
  <si>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</si>
  <si>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</si>
  <si>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</si>
  <si>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</si>
  <si>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</si>
  <si>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</si>
  <si>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</si>
  <si>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</si>
  <si>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</si>
  <si>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</si>
  <si>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</si>
  <si>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</si>
  <si>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</si>
  <si>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</si>
  <si>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</si>
  <si>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</si>
  <si>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</si>
  <si>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</si>
  <si>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</si>
  <si>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</si>
  <si>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</si>
  <si>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</si>
  <si>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</si>
  <si>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</si>
  <si>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</si>
  <si>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</si>
  <si>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</si>
  <si>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</si>
  <si>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</si>
  <si>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</si>
  <si>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</si>
  <si>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</si>
  <si>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</si>
  <si>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</si>
  <si>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</si>
  <si>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</si>
  <si>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</si>
  <si>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</si>
  <si>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</si>
  <si>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</si>
  <si>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</si>
  <si>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</si>
  <si>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</si>
  <si>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</si>
  <si>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</si>
  <si>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</si>
  <si>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</si>
  <si>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</si>
  <si>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</si>
  <si>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</si>
  <si>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</si>
  <si>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</si>
  <si>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</si>
  <si>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</si>
  <si>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</si>
  <si>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</si>
  <si>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</si>
  <si>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</si>
  <si>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</si>
  <si>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</si>
  <si>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</si>
  <si>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</si>
  <si>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</si>
  <si>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</si>
  <si>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</si>
  <si>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</si>
  <si>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</si>
  <si>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</si>
  <si>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</si>
  <si>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</si>
  <si>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</si>
  <si>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</si>
  <si>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</si>
  <si>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</si>
  <si>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</si>
  <si>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</si>
  <si>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</si>
  <si>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</si>
  <si>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</si>
  <si>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</si>
  <si>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</si>
  <si>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</si>
  <si>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</si>
  <si>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</si>
  <si>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</si>
  <si>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</si>
  <si>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</si>
  <si>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</si>
  <si>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</si>
  <si>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</si>
  <si>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</si>
  <si>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</si>
  <si>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</si>
  <si>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</si>
  <si>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</si>
  <si>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</si>
  <si>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</si>
  <si>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</si>
  <si>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</si>
  <si>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</si>
  <si>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</si>
  <si>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</si>
  <si>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</si>
  <si>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</si>
  <si>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</si>
  <si>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</si>
  <si>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</si>
  <si>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</si>
  <si>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</si>
  <si>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</si>
  <si>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</si>
  <si>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</si>
  <si>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</si>
  <si>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</si>
  <si>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</si>
  <si>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</si>
  <si>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</si>
  <si>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</si>
  <si>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</si>
  <si>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</si>
  <si>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</si>
  <si>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</si>
  <si>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</si>
  <si>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</si>
  <si>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</si>
  <si>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</si>
  <si>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</si>
  <si>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</si>
  <si>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</si>
  <si>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</si>
  <si>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</si>
  <si>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</si>
  <si>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</si>
  <si>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</si>
  <si>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</si>
  <si>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</si>
  <si>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</si>
  <si>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</si>
  <si>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</si>
  <si>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</si>
  <si>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</si>
  <si>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</si>
  <si>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</si>
  <si>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</si>
  <si>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</si>
  <si>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</si>
  <si>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</si>
  <si>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</si>
  <si>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</si>
  <si>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</si>
  <si>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</si>
  <si>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</si>
  <si>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</si>
  <si>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</si>
  <si>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</si>
  <si>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</si>
  <si>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</si>
  <si>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</si>
  <si>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</si>
  <si>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</si>
  <si>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</si>
  <si>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</si>
  <si>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</si>
  <si>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</si>
  <si>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</si>
  <si>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</si>
  <si>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</si>
  <si>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</si>
  <si>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</si>
  <si>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</si>
  <si>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</si>
  <si>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</si>
  <si>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</si>
  <si>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</si>
  <si>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</si>
  <si>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</si>
  <si>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</si>
  <si>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</si>
  <si>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</si>
  <si>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</si>
  <si>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</si>
  <si>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</si>
  <si>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</si>
  <si>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</si>
  <si>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</si>
  <si>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</si>
  <si>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</si>
  <si>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</si>
  <si>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</si>
  <si>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</si>
  <si>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</si>
  <si>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</si>
  <si>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</si>
  <si>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</si>
  <si>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</si>
  <si>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</si>
  <si>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</si>
  <si>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</si>
  <si>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</si>
  <si>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</si>
  <si>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</si>
  <si>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</si>
  <si>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</si>
  <si>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</si>
  <si>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</si>
  <si>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</si>
  <si>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</si>
  <si>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</si>
  <si>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</si>
  <si>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</si>
  <si>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</si>
  <si>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</si>
  <si>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</si>
  <si>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</si>
  <si>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</si>
  <si>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</si>
  <si>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</si>
  <si>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</si>
  <si>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</si>
  <si>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</si>
  <si>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</si>
  <si>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</si>
  <si>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</si>
  <si>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</si>
  <si>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</si>
  <si>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</si>
  <si>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</si>
  <si>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</si>
  <si>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</si>
  <si>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</si>
  <si>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</si>
  <si>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</si>
  <si>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</si>
  <si>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</si>
  <si>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</si>
  <si>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</si>
  <si>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</si>
  <si>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</si>
  <si>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</si>
  <si>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</si>
  <si>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</si>
  <si>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</si>
  <si>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</si>
  <si>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</si>
  <si>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</si>
  <si>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</si>
  <si>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</si>
  <si>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</si>
  <si>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</si>
  <si>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</si>
  <si>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</si>
  <si>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</si>
  <si>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</si>
  <si>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</si>
  <si>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</si>
  <si>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</si>
  <si>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</si>
  <si>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</si>
  <si>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</si>
  <si>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</si>
  <si>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</si>
  <si>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</si>
  <si>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</si>
  <si>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</si>
  <si>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</si>
  <si>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</si>
  <si>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</si>
  <si>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</si>
  <si>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</si>
  <si>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</si>
  <si>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</si>
  <si>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</si>
  <si>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</si>
  <si>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</si>
  <si>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</si>
  <si>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</si>
  <si>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</si>
  <si>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</si>
  <si>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</si>
  <si>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</si>
  <si>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</si>
  <si>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</si>
  <si>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</si>
  <si>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</si>
  <si>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</si>
  <si>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</si>
  <si>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</si>
  <si>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</si>
  <si>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</si>
  <si>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</si>
  <si>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</si>
  <si>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</si>
  <si>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</si>
  <si>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</si>
  <si>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</si>
  <si>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</si>
  <si>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</si>
  <si>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</si>
  <si>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</si>
  <si>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</si>
  <si>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</si>
  <si>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</si>
  <si>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</si>
  <si>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</si>
  <si>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</si>
  <si>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</si>
  <si>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</si>
  <si>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</si>
  <si>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</si>
  <si>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</si>
  <si>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</si>
  <si>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</si>
  <si>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</si>
  <si>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</si>
  <si>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</si>
  <si>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</si>
  <si>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</si>
  <si>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</si>
  <si>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</si>
  <si>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</si>
  <si>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</si>
  <si>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</si>
  <si>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</si>
  <si>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</si>
  <si>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</si>
  <si>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</si>
  <si>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</si>
  <si>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</si>
  <si>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</si>
  <si>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</si>
  <si>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</si>
  <si>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</si>
  <si>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</si>
  <si>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</si>
  <si>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</si>
  <si>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</si>
  <si>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</si>
  <si>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</si>
  <si>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</si>
  <si>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</si>
  <si>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</si>
  <si>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</si>
  <si>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</si>
  <si>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</si>
  <si>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</si>
  <si>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</si>
  <si>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</si>
  <si>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</si>
  <si>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</si>
  <si>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</si>
  <si>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</si>
  <si>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</si>
  <si>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</si>
  <si>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</si>
  <si>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</si>
  <si>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</si>
  <si>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</si>
  <si>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</si>
  <si>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</si>
  <si>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</si>
  <si>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</si>
  <si>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</si>
  <si>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</si>
  <si>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</si>
  <si>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</si>
  <si>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</si>
  <si>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</si>
  <si>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</si>
  <si>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</si>
  <si>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</si>
  <si>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</si>
  <si>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</si>
  <si>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</si>
  <si>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</si>
  <si>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</si>
  <si>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</si>
  <si>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</si>
  <si>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</si>
  <si>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</si>
  <si>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</si>
  <si>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</si>
  <si>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</si>
  <si>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</si>
  <si>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</si>
  <si>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</si>
  <si>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</si>
  <si>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</si>
  <si>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</si>
  <si>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</si>
  <si>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</si>
  <si>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</si>
  <si>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</si>
  <si>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</si>
  <si>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</si>
  <si>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</si>
  <si>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</si>
  <si>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</si>
  <si>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</si>
  <si>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</si>
  <si>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</si>
  <si>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</si>
  <si>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</si>
  <si>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</si>
  <si>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</si>
  <si>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</si>
  <si>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</si>
  <si>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</si>
  <si>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</si>
  <si>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</si>
  <si>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</si>
  <si>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</si>
  <si>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</si>
  <si>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</si>
  <si>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</si>
  <si>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</si>
  <si>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</si>
  <si>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</si>
  <si>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</si>
  <si>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</si>
  <si>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</si>
  <si>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</si>
  <si>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</si>
  <si>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</si>
  <si>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</si>
  <si>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</si>
  <si>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</si>
  <si>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</si>
  <si>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</si>
  <si>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</si>
  <si>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</si>
  <si>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</si>
  <si>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</si>
  <si>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</si>
  <si>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</si>
  <si>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</si>
  <si>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</si>
  <si>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</si>
  <si>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</si>
  <si>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</si>
  <si>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</si>
  <si>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</si>
  <si>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</si>
  <si>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</si>
  <si>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</si>
  <si>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</si>
  <si>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</si>
  <si>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</si>
  <si>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</si>
  <si>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</si>
  <si>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</si>
  <si>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</si>
  <si>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</si>
  <si>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</si>
  <si>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</si>
  <si>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</si>
  <si>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</si>
  <si>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</si>
  <si>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</si>
  <si>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</si>
  <si>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</si>
  <si>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</si>
  <si>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</si>
  <si>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</si>
  <si>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</si>
  <si>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</si>
  <si>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</si>
  <si>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</si>
  <si>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</si>
  <si>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</si>
  <si>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</si>
  <si>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</si>
  <si>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</si>
  <si>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</si>
  <si>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</si>
  <si>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</si>
  <si>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</si>
  <si>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</si>
  <si>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</si>
  <si>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</si>
  <si>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</si>
  <si>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</si>
  <si>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</si>
  <si>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</si>
  <si>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</si>
  <si>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</si>
  <si>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</si>
  <si>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</si>
  <si>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</si>
  <si>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</si>
  <si>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</si>
  <si>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</si>
  <si>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</si>
  <si>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</si>
  <si>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</si>
  <si>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</si>
  <si>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</si>
  <si>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</si>
  <si>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</si>
  <si>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</si>
  <si>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</si>
  <si>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</si>
  <si>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</si>
  <si>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</si>
  <si>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</si>
  <si>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</si>
  <si>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</si>
  <si>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</si>
  <si>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</si>
  <si>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</si>
  <si>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</si>
  <si>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</si>
  <si>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</si>
  <si>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</si>
  <si>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</si>
  <si>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</si>
  <si>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</si>
  <si>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</si>
  <si>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</si>
  <si>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</si>
  <si>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</si>
  <si>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</si>
  <si>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</si>
  <si>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</si>
  <si>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</si>
  <si>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</si>
  <si>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</si>
  <si>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</si>
  <si>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</si>
  <si>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</si>
  <si>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</si>
  <si>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</si>
  <si>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</si>
  <si>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</si>
  <si>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</si>
  <si>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</si>
  <si>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</si>
  <si>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</si>
  <si>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</si>
  <si>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</si>
  <si>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</si>
  <si>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</si>
  <si>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</si>
  <si>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</si>
  <si>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</si>
  <si>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</si>
  <si>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</si>
  <si>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</si>
  <si>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</si>
  <si>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</si>
  <si>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</si>
  <si>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</si>
  <si>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</si>
  <si>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</si>
  <si>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</si>
  <si>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</si>
  <si>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</si>
  <si>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</si>
  <si>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</si>
  <si>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</si>
  <si>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</si>
  <si>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</si>
  <si>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</si>
  <si>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</si>
  <si>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</si>
  <si>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</si>
  <si>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</si>
  <si>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</si>
  <si>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</si>
  <si>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</si>
  <si>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</si>
  <si>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</si>
  <si>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</si>
  <si>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</si>
  <si>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</si>
  <si>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</si>
  <si>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</si>
  <si>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</si>
  <si>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</si>
  <si>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</si>
  <si>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</si>
  <si>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</si>
  <si>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</si>
  <si>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</si>
  <si>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</si>
  <si>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</si>
  <si>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</si>
  <si>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</si>
  <si>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</si>
  <si>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</si>
  <si>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</si>
  <si>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</si>
  <si>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</si>
  <si>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</si>
  <si>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</si>
  <si>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</si>
  <si>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</si>
  <si>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</si>
  <si>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</si>
  <si>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</si>
  <si>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</si>
  <si>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</si>
  <si>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</si>
  <si>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</si>
  <si>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</si>
  <si>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</si>
  <si>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</si>
  <si>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</si>
  <si>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</si>
  <si>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</si>
  <si>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</si>
  <si>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</si>
  <si>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</si>
  <si>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</si>
  <si>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</si>
  <si>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</si>
  <si>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</si>
  <si>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</si>
  <si>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</si>
  <si>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</si>
  <si>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</si>
  <si>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</si>
  <si>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</si>
  <si>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</si>
  <si>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</si>
  <si>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</si>
  <si>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</si>
  <si>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</si>
  <si>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</si>
  <si>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</si>
  <si>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</si>
  <si>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</si>
  <si>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</si>
  <si>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</si>
  <si>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</si>
  <si>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</si>
  <si>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</si>
  <si>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</si>
  <si>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</si>
  <si>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</si>
  <si>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</si>
  <si>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</si>
  <si>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</si>
  <si>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</si>
  <si>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</si>
  <si>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</si>
  <si>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</si>
  <si>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</si>
  <si>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</si>
  <si>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</si>
  <si>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</si>
  <si>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</si>
  <si>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</si>
  <si>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</si>
  <si>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</si>
  <si>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</si>
  <si>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</si>
  <si>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</si>
  <si>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</si>
  <si>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</si>
  <si>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</si>
  <si>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</si>
  <si>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</si>
  <si>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</si>
  <si>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</si>
  <si>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</si>
  <si>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</si>
  <si>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</si>
  <si>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</si>
  <si>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</si>
  <si>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</si>
  <si>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</si>
  <si>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</si>
  <si>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</si>
  <si>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</si>
  <si>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</si>
  <si>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</si>
  <si>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</si>
  <si>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</si>
  <si>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</si>
  <si>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</si>
  <si>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</si>
  <si>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</si>
  <si>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</si>
  <si>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</si>
  <si>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</si>
  <si>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</si>
  <si>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</si>
  <si>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</si>
  <si>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</si>
  <si>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</si>
  <si>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</si>
  <si>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</si>
  <si>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</si>
  <si>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</si>
  <si>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</si>
  <si>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</si>
  <si>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</si>
  <si>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</si>
  <si>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</si>
  <si>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</si>
  <si>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</si>
  <si>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</si>
  <si>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</si>
  <si>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</si>
  <si>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</si>
  <si>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</si>
  <si>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</si>
  <si>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</si>
  <si>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</si>
  <si>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</si>
  <si>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</si>
  <si>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</si>
  <si>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</si>
  <si>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</si>
  <si>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</si>
  <si>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</si>
  <si>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</si>
  <si>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</si>
  <si>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</si>
  <si>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</si>
  <si>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</si>
  <si>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</si>
  <si>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</si>
  <si>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</si>
  <si>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</si>
  <si>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</si>
  <si>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</si>
  <si>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</si>
  <si>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</si>
  <si>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</si>
  <si>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</si>
  <si>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</si>
  <si>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</si>
  <si>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</si>
  <si>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</si>
  <si>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</si>
  <si>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</si>
  <si>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</si>
  <si>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</si>
  <si>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</si>
  <si>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</si>
  <si>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</si>
  <si>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</si>
  <si>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</si>
  <si>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</si>
  <si>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</si>
  <si>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</si>
  <si>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</si>
  <si>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</si>
  <si>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</si>
  <si>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</si>
  <si>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</si>
  <si>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</si>
  <si>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</si>
  <si>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</si>
  <si>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</si>
  <si>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</si>
  <si>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</si>
  <si>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</si>
  <si>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</si>
  <si>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</si>
  <si>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</si>
  <si>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</si>
  <si>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</si>
  <si>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</si>
  <si>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</si>
  <si>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</si>
  <si>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</si>
  <si>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</si>
  <si>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</si>
  <si>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</si>
  <si>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</si>
  <si>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</si>
  <si>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</si>
  <si>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</si>
  <si>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</si>
  <si>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</si>
  <si>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</si>
  <si>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</si>
  <si>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</si>
  <si>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</si>
  <si>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</si>
  <si>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</si>
  <si>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</si>
  <si>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</si>
  <si>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</si>
  <si>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</si>
  <si>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</si>
  <si>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</si>
  <si>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</si>
  <si>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</si>
  <si>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</si>
  <si>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</si>
  <si>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</si>
  <si>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</si>
  <si>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</si>
  <si>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</si>
  <si>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</si>
  <si>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</si>
  <si>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</si>
  <si>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</si>
  <si>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</si>
  <si>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</si>
  <si>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</si>
  <si>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</si>
  <si>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</si>
  <si>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</si>
  <si>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</si>
  <si>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</si>
  <si>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</si>
  <si>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</si>
  <si>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</si>
  <si>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</si>
  <si>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</si>
  <si>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</si>
  <si>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</si>
  <si>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</si>
  <si>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</si>
  <si>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</si>
  <si>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</si>
  <si>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</si>
  <si>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</si>
  <si>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</si>
  <si>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</si>
  <si>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</si>
  <si>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</si>
  <si>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</si>
  <si>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</si>
  <si>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</si>
  <si>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</si>
  <si>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</si>
  <si>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</si>
  <si>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</si>
  <si>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</si>
  <si>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</si>
  <si>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</si>
  <si>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</si>
  <si>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</si>
  <si>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</si>
  <si>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</si>
  <si>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</si>
  <si>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</si>
  <si>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</si>
  <si>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</si>
  <si>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</si>
  <si>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</si>
  <si>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</si>
  <si>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</si>
  <si>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</si>
  <si>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</si>
  <si>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</si>
  <si>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</si>
  <si>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</si>
  <si>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</si>
  <si>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</si>
  <si>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</si>
  <si>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</si>
  <si>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</si>
  <si>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</si>
  <si>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</si>
  <si>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</si>
  <si>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</si>
  <si>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</si>
  <si>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</si>
  <si>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</si>
  <si>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</si>
  <si>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</si>
  <si>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</si>
  <si>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</si>
  <si>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</si>
  <si>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</si>
  <si>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</si>
  <si>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</si>
  <si>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</si>
  <si>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</si>
  <si>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</si>
  <si>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</si>
  <si>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</si>
  <si>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</si>
  <si>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</si>
  <si>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</si>
  <si>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</si>
  <si>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</si>
  <si>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</si>
  <si>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</si>
  <si>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</si>
  <si>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</si>
  <si>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</si>
  <si>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</si>
  <si>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</si>
  <si>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</si>
  <si>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</si>
  <si>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</si>
  <si>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</si>
  <si>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</si>
  <si>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</si>
  <si>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</si>
  <si>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</si>
  <si>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</si>
  <si>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</si>
  <si>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</si>
  <si>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</si>
  <si>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</si>
  <si>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</si>
  <si>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</si>
  <si>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</si>
  <si>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</si>
  <si>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</si>
  <si>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</si>
  <si>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</si>
  <si>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</si>
  <si>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</si>
  <si>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</si>
  <si>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</si>
  <si>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</si>
  <si>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</si>
  <si>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</si>
  <si>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</si>
  <si>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</si>
  <si>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</si>
  <si>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</si>
  <si>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</si>
  <si>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</si>
  <si>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</si>
  <si>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</si>
  <si>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</si>
  <si>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</si>
  <si>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</si>
  <si>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</si>
  <si>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</si>
  <si>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</si>
  <si>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</si>
  <si>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</si>
  <si>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</si>
  <si>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</si>
  <si>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</si>
  <si>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</si>
  <si>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</si>
  <si>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</si>
  <si>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</si>
  <si>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</si>
  <si>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</si>
  <si>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</si>
  <si>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</si>
  <si>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</si>
  <si>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</si>
  <si>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</si>
  <si>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</si>
  <si>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</si>
  <si>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</si>
  <si>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</si>
  <si>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</si>
  <si>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</si>
  <si>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</si>
  <si>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</si>
  <si>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</si>
  <si>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</si>
  <si>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</si>
  <si>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</si>
  <si>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</si>
  <si>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</si>
  <si>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</si>
  <si>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</si>
  <si>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</si>
  <si>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</si>
  <si>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</si>
  <si>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</si>
  <si>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</si>
  <si>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</si>
  <si>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</si>
  <si>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</si>
  <si>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</si>
  <si>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</si>
  <si>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</si>
  <si>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</si>
  <si>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</si>
  <si>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</si>
  <si>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</si>
  <si>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</si>
  <si>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</si>
  <si>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</si>
  <si>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</si>
  <si>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</si>
  <si>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</si>
  <si>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</si>
  <si>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</si>
  <si>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</si>
  <si>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</si>
  <si>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</si>
  <si>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</si>
  <si>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</si>
  <si>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</si>
  <si>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</si>
  <si>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</si>
  <si>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</si>
  <si>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</si>
  <si>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</si>
  <si>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</si>
  <si>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</si>
  <si>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</si>
  <si>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</si>
  <si>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</si>
  <si>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</si>
  <si>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</si>
  <si>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</si>
  <si>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</si>
  <si>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</si>
  <si>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</si>
  <si>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</si>
  <si>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</si>
  <si>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</si>
  <si>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</si>
  <si>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</si>
  <si>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</si>
  <si>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</si>
  <si>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</si>
  <si>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</si>
  <si>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</si>
  <si>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</si>
  <si>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</si>
  <si>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</si>
  <si>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</si>
  <si>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</si>
  <si>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</si>
  <si>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</si>
  <si>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</si>
  <si>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</si>
  <si>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</si>
  <si>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</si>
  <si>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</si>
  <si>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</si>
  <si>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</si>
  <si>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</si>
  <si>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</si>
  <si>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</si>
  <si>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</si>
  <si>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</si>
  <si>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</si>
  <si>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</si>
  <si>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</si>
  <si>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</si>
  <si>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</si>
  <si>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</si>
  <si>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</si>
  <si>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</si>
  <si>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</si>
  <si>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</si>
  <si>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</si>
  <si>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</si>
  <si>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</si>
  <si>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</si>
  <si>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</si>
  <si>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</si>
  <si>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</si>
  <si>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</si>
  <si>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</si>
  <si>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</si>
  <si>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</si>
  <si>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</si>
  <si>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</si>
  <si>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</si>
  <si>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</si>
  <si>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</si>
  <si>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</si>
  <si>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</si>
  <si>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</si>
  <si>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</si>
  <si>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</si>
  <si>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</si>
  <si>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</si>
  <si>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</si>
  <si>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</si>
  <si>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</si>
  <si>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</si>
  <si>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</si>
  <si>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</si>
  <si>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</si>
  <si>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</si>
  <si>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</si>
  <si>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</si>
  <si>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</si>
  <si>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</si>
  <si>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</si>
  <si>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</si>
  <si>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</si>
  <si>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</si>
  <si>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</si>
  <si>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</si>
  <si>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</si>
  <si>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</si>
  <si>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</si>
  <si>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</si>
  <si>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</si>
  <si>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</si>
  <si>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</si>
  <si>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</si>
  <si>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</si>
  <si>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</si>
  <si>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</si>
  <si>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</si>
  <si>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</si>
  <si>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</si>
  <si>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</si>
  <si>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</si>
  <si>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</si>
  <si>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</si>
  <si>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</si>
  <si>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</si>
  <si>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</si>
  <si>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</si>
  <si>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</si>
  <si>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</si>
  <si>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</si>
  <si>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</si>
  <si>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</si>
  <si>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</si>
  <si>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</si>
  <si>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</si>
  <si>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</si>
  <si>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</si>
  <si>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</si>
  <si>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</si>
  <si>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</si>
  <si>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</si>
  <si>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</si>
  <si>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</si>
  <si>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</si>
  <si>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</si>
  <si>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</si>
  <si>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</si>
  <si>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</si>
  <si>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</si>
  <si>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</si>
  <si>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</si>
  <si>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</si>
  <si>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</si>
  <si>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</si>
  <si>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</si>
  <si>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</si>
  <si>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</si>
  <si>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</si>
  <si>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</si>
  <si>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</si>
  <si>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</si>
  <si>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</si>
  <si>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</si>
  <si>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</si>
  <si>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</si>
  <si>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</si>
  <si>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</si>
  <si>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</si>
  <si>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</si>
  <si>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</si>
  <si>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</si>
  <si>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</si>
  <si>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</si>
  <si>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</si>
  <si>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</si>
  <si>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</si>
  <si>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</si>
  <si>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</si>
  <si>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</si>
  <si>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</si>
  <si>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</si>
  <si>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</si>
  <si>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</si>
  <si>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</si>
  <si>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</si>
  <si>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</si>
  <si>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</si>
  <si>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</si>
  <si>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</si>
  <si>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</si>
  <si>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</si>
  <si>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</si>
  <si>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</si>
  <si>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</si>
  <si>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</si>
  <si>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</si>
  <si>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</si>
  <si>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</si>
  <si>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</si>
  <si>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</si>
  <si>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</si>
  <si>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</si>
  <si>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</si>
  <si>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</si>
  <si>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</si>
  <si>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</si>
  <si>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</si>
  <si>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</si>
  <si>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</si>
  <si>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</si>
  <si>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</si>
  <si>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</si>
  <si>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</si>
  <si>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</si>
  <si>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</si>
  <si>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</si>
  <si>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</si>
  <si>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</si>
  <si>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</si>
  <si>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</si>
  <si>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</si>
  <si>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</si>
  <si>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</si>
  <si>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</si>
  <si>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</si>
  <si>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</si>
  <si>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</si>
  <si>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</si>
  <si>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</si>
  <si>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</si>
  <si>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</si>
  <si>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</si>
  <si>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</si>
  <si>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</si>
  <si>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</si>
  <si>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</si>
  <si>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</si>
  <si>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</si>
  <si>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</si>
  <si>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</si>
  <si>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</si>
  <si>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</si>
  <si>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</si>
  <si>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</si>
  <si>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</si>
  <si>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</si>
  <si>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</si>
  <si>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</si>
  <si>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</si>
  <si>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</si>
  <si>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</si>
  <si>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</si>
  <si>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</si>
  <si>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</si>
  <si>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</si>
  <si>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</si>
  <si>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</si>
  <si>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</si>
  <si>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</si>
  <si>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</si>
  <si>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</si>
  <si>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</si>
  <si>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</si>
  <si>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</si>
  <si>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</si>
  <si>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</si>
  <si>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</si>
  <si>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</si>
  <si>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</si>
  <si>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</si>
  <si>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</si>
  <si>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</si>
  <si>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</si>
  <si>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</si>
  <si>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</si>
  <si>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</si>
  <si>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</si>
  <si>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</si>
  <si>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</si>
  <si>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</si>
  <si>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</si>
  <si>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</si>
  <si>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</si>
  <si>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</si>
  <si>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</si>
  <si>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</si>
  <si>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</si>
  <si>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</si>
  <si>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</si>
  <si>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</si>
  <si>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</si>
  <si>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</si>
  <si>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</si>
  <si>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</si>
  <si>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</si>
  <si>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</si>
  <si>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</si>
  <si>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</si>
  <si>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</si>
  <si>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</si>
  <si>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</si>
  <si>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</si>
  <si>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</si>
  <si>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</si>
  <si>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</si>
  <si>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</si>
  <si>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</si>
  <si>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</si>
  <si>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</si>
  <si>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</si>
  <si>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</si>
  <si>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</si>
  <si>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</si>
  <si>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</si>
  <si>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</si>
  <si>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</si>
  <si>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</si>
  <si>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</si>
  <si>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</si>
  <si>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</si>
  <si>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</si>
  <si>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</si>
  <si>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</si>
  <si>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</si>
  <si>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</si>
  <si>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</si>
  <si>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</si>
  <si>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</si>
  <si>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</si>
  <si>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</si>
  <si>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</si>
  <si>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</si>
  <si>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</si>
  <si>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</si>
  <si>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</si>
  <si>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</si>
  <si>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</si>
  <si>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</si>
  <si>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</si>
  <si>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</si>
  <si>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</si>
  <si>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</si>
  <si>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</si>
  <si>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</si>
  <si>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</si>
  <si>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</si>
  <si>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</si>
  <si>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</si>
  <si>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</si>
  <si>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</si>
  <si>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</si>
  <si>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</si>
  <si>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</si>
  <si>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</si>
  <si>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</si>
  <si>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</si>
  <si>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</si>
  <si>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</si>
  <si>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</si>
  <si>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</si>
  <si>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</si>
  <si>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</si>
  <si>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</si>
  <si>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</si>
  <si>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</si>
  <si>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</si>
  <si>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</si>
  <si>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</si>
  <si>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</si>
  <si>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</si>
  <si>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</si>
  <si>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</si>
  <si>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</si>
  <si>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</si>
  <si>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</si>
  <si>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</si>
  <si>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</si>
  <si>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</si>
  <si>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</si>
  <si>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</si>
  <si>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</si>
  <si>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</si>
  <si>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</si>
  <si>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</si>
  <si>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</si>
  <si>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</si>
  <si>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</si>
  <si>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</si>
  <si>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</si>
  <si>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</si>
  <si>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</si>
  <si>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</si>
  <si>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</si>
  <si>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</si>
  <si>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</si>
  <si>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</si>
  <si>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</si>
  <si>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</si>
  <si>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</si>
  <si>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</si>
  <si>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</si>
  <si>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</si>
  <si>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</si>
  <si>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</si>
  <si>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</si>
  <si>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</si>
  <si>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</si>
  <si>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</si>
  <si>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</si>
  <si>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</si>
  <si>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</si>
  <si>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</si>
  <si>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</si>
  <si>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</si>
  <si>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</si>
  <si>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</si>
  <si>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</si>
  <si>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</si>
  <si>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</si>
  <si>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</si>
  <si>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</si>
  <si>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</si>
  <si>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</si>
  <si>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</si>
  <si>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</si>
  <si>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</si>
  <si>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</si>
  <si>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</si>
  <si>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</si>
  <si>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</si>
  <si>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</si>
  <si>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</si>
  <si>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</si>
  <si>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</si>
  <si>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</si>
  <si>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</si>
  <si>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</si>
  <si>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</si>
  <si>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</si>
  <si>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</si>
  <si>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</si>
  <si>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</si>
  <si>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</si>
  <si>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</si>
  <si>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</si>
  <si>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</si>
  <si>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</si>
  <si>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</si>
  <si>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</si>
  <si>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</si>
  <si>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</si>
  <si>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</si>
  <si>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</si>
  <si>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</si>
  <si>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</si>
  <si>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</si>
  <si>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</si>
  <si>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</si>
  <si>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</si>
  <si>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</si>
  <si>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</si>
  <si>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</si>
  <si>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</si>
  <si>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</si>
  <si>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</si>
  <si>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</si>
  <si>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</si>
  <si>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</si>
  <si>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</si>
  <si>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</si>
  <si>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</si>
  <si>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</si>
  <si>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</si>
  <si>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</si>
  <si>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</si>
  <si>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</si>
  <si>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</si>
  <si>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</si>
  <si>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</si>
  <si>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</si>
  <si>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</si>
  <si>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</si>
  <si>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</si>
  <si>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</si>
  <si>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</si>
  <si>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</si>
  <si>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</si>
  <si>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</si>
  <si>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</si>
  <si>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</si>
  <si>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</si>
  <si>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</si>
  <si>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</si>
  <si>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</si>
  <si>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</si>
  <si>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</si>
  <si>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</si>
  <si>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</si>
  <si>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</si>
  <si>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</si>
  <si>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</si>
  <si>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</si>
  <si>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</si>
  <si>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</si>
  <si>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</si>
  <si>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</si>
  <si>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</si>
  <si>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</si>
  <si>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</si>
  <si>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</si>
  <si>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</si>
  <si>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</si>
  <si>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</si>
  <si>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</si>
  <si>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</si>
  <si>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</si>
  <si>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</si>
  <si>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</si>
  <si>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</si>
  <si>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</si>
  <si>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</si>
  <si>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</si>
  <si>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</si>
  <si>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</si>
  <si>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</si>
  <si>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</si>
  <si>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</si>
  <si>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</si>
  <si>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</si>
  <si>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</si>
  <si>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</si>
  <si>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</si>
  <si>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</si>
  <si>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</si>
  <si>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</si>
  <si>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</si>
  <si>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</si>
  <si>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</si>
  <si>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</si>
  <si>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</si>
  <si>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</si>
  <si>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</si>
  <si>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</si>
  <si>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</si>
  <si>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</si>
  <si>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</si>
  <si>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</si>
  <si>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</si>
  <si>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</si>
  <si>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</si>
  <si>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</si>
  <si>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</si>
  <si>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</si>
  <si>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</si>
  <si>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</si>
  <si>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</si>
  <si>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</si>
  <si>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</si>
  <si>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</si>
  <si>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</si>
  <si>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</si>
  <si>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</si>
  <si>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</si>
  <si>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</si>
  <si>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</si>
  <si>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</si>
  <si>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</si>
  <si>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</si>
  <si>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</si>
  <si>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</si>
  <si>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</si>
  <si>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</si>
  <si>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</si>
  <si>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</si>
  <si>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</si>
  <si>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</si>
  <si>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</si>
  <si>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</si>
  <si>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</si>
  <si>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</si>
  <si>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</si>
  <si>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</si>
  <si>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</si>
  <si>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</si>
  <si>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</si>
  <si>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</si>
  <si>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</si>
  <si>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</si>
  <si>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</si>
  <si>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</si>
  <si>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</si>
  <si>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</si>
  <si>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</si>
  <si>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</si>
  <si>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</si>
  <si>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</si>
  <si>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</si>
  <si>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</si>
  <si>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</si>
  <si>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</si>
  <si>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</si>
  <si>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</si>
  <si>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</si>
  <si>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</si>
  <si>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</si>
  <si>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</si>
  <si>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</si>
  <si>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</si>
  <si>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</si>
  <si>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</si>
  <si>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</si>
  <si>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</si>
  <si>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</si>
  <si>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</si>
  <si>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</si>
  <si>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</si>
  <si>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</si>
  <si>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</si>
  <si>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</si>
  <si>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</si>
  <si>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</si>
  <si>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</si>
  <si>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</si>
  <si>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</si>
  <si>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</si>
  <si>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</si>
  <si>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</si>
  <si>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</si>
  <si>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</si>
  <si>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</si>
  <si>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</si>
  <si>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</si>
  <si>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</si>
  <si>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</si>
  <si>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</si>
  <si>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</si>
  <si>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</si>
  <si>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</si>
  <si>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</si>
  <si>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</si>
  <si>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</si>
  <si>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</si>
  <si>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</si>
  <si>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</si>
  <si>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</si>
  <si>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</si>
  <si>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</si>
  <si>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</si>
  <si>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</si>
  <si>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</si>
  <si>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</si>
  <si>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</si>
  <si>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</si>
  <si>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</si>
  <si>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</si>
  <si>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</si>
  <si>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</si>
  <si>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</si>
  <si>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</si>
  <si>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</si>
  <si>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</si>
  <si>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</si>
  <si>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</si>
  <si>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</si>
  <si>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</si>
  <si>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</si>
  <si>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</si>
  <si>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</si>
  <si>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</si>
  <si>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</si>
  <si>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</si>
  <si>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</si>
  <si>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</si>
  <si>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</si>
  <si>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</si>
  <si>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</si>
  <si>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</si>
  <si>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</si>
  <si>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</si>
  <si>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</si>
  <si>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</si>
  <si>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</si>
  <si>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</si>
  <si>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</si>
  <si>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</si>
  <si>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</si>
  <si>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</si>
  <si>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</si>
  <si>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</si>
  <si>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</si>
  <si>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</si>
  <si>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</si>
  <si>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</si>
  <si>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</si>
  <si>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</si>
  <si>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</si>
  <si>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</si>
  <si>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</si>
  <si>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</si>
  <si>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</si>
  <si>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</si>
  <si>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</si>
  <si>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</si>
  <si>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</si>
  <si>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</si>
  <si>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</si>
  <si>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</si>
  <si>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</si>
  <si>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</si>
  <si>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</si>
  <si>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</si>
  <si>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</si>
  <si>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</si>
  <si>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</si>
  <si>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</si>
  <si>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</si>
  <si>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</si>
  <si>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</si>
  <si>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</si>
  <si>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</si>
  <si>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</si>
  <si>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</si>
  <si>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</si>
  <si>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</si>
  <si>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</si>
  <si>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</si>
  <si>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</si>
  <si>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</si>
  <si>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</si>
  <si>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</si>
  <si>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</si>
  <si>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</si>
  <si>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</si>
  <si>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</si>
  <si>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</si>
  <si>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</si>
  <si>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</si>
  <si>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</si>
  <si>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</si>
  <si>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</si>
  <si>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</si>
  <si>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</si>
  <si>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</si>
  <si>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</si>
  <si>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</si>
  <si>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</si>
  <si>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</si>
  <si>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</si>
  <si>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</si>
  <si>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</si>
  <si>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</si>
  <si>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</si>
  <si>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</si>
  <si>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</si>
  <si>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</si>
  <si>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</si>
  <si>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</si>
  <si>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</si>
  <si>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</si>
  <si>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</si>
  <si>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</si>
  <si>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</si>
  <si>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</si>
  <si>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</si>
  <si>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</si>
  <si>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</si>
  <si>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</si>
  <si>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</si>
  <si>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</si>
  <si>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</si>
  <si>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</si>
  <si>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</si>
  <si>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</si>
  <si>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</si>
  <si>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</si>
  <si>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</si>
  <si>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</si>
  <si>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</si>
  <si>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</si>
  <si>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</si>
  <si>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</si>
  <si>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</si>
  <si>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</si>
  <si>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</si>
  <si>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</si>
  <si>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</si>
  <si>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</si>
  <si>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</si>
  <si>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</si>
  <si>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</si>
  <si>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</si>
  <si>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</si>
  <si>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</si>
  <si>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</si>
  <si>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</si>
  <si>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</si>
  <si>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</si>
  <si>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</si>
  <si>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</si>
  <si>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</si>
  <si>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</si>
  <si>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</si>
  <si>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</si>
  <si>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</si>
  <si>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</si>
  <si>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</si>
  <si>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</si>
  <si>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</si>
  <si>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</si>
  <si>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</si>
  <si>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</si>
  <si>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</si>
  <si>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</si>
  <si>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</si>
  <si>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</si>
  <si>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</si>
  <si>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</si>
  <si>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</si>
  <si>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</si>
  <si>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</si>
  <si>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</si>
  <si>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</si>
  <si>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</si>
  <si>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</si>
  <si>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</si>
  <si>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</si>
  <si>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</si>
  <si>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</si>
  <si>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</si>
  <si>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</si>
  <si>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</si>
  <si>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</si>
  <si>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</si>
  <si>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</si>
  <si>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</si>
  <si>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</si>
  <si>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</si>
  <si>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</si>
  <si>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</si>
  <si>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</si>
  <si>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</si>
  <si>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</si>
  <si>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</si>
  <si>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</si>
  <si>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</si>
  <si>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</si>
  <si>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</si>
  <si>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</si>
  <si>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</si>
  <si>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</si>
  <si>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</si>
  <si>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</si>
  <si>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</si>
  <si>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</si>
  <si>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</si>
  <si>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</si>
  <si>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</si>
  <si>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</si>
  <si>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</si>
  <si>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</si>
  <si>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</si>
  <si>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</si>
  <si>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</si>
  <si>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</si>
  <si>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</si>
  <si>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</si>
  <si>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</si>
  <si>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</si>
  <si>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</si>
  <si>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</si>
  <si>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</si>
  <si>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</si>
  <si>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</si>
  <si>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</si>
  <si>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</si>
  <si>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</si>
  <si>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</si>
  <si>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</si>
  <si>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</si>
  <si>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</si>
  <si>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</si>
  <si>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</si>
  <si>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</si>
  <si>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</si>
  <si>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</si>
  <si>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</si>
  <si>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</si>
  <si>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</si>
  <si>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</si>
  <si>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</si>
  <si>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</si>
  <si>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</si>
  <si>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</si>
  <si>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</si>
  <si>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</si>
  <si>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</si>
  <si>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</si>
  <si>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</si>
  <si>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</si>
  <si>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</si>
  <si>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</si>
  <si>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</si>
  <si>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</si>
  <si>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</si>
  <si>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</si>
  <si>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</si>
  <si>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</si>
  <si>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</si>
  <si>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</si>
  <si>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</si>
  <si>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</si>
  <si>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</si>
  <si>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</si>
  <si>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</si>
  <si>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</si>
  <si>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</si>
  <si>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</si>
  <si>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</si>
  <si>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</si>
  <si>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</si>
  <si>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</si>
  <si>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</si>
  <si>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</si>
  <si>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</si>
  <si>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</si>
  <si>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</si>
  <si>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</si>
  <si>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</si>
  <si>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</si>
  <si>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</si>
  <si>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</si>
  <si>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</si>
  <si>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</si>
  <si>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</si>
  <si>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</si>
  <si>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</si>
  <si>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</si>
  <si>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</si>
  <si>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</si>
  <si>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</si>
  <si>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</si>
  <si>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</si>
  <si>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</si>
  <si>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</si>
  <si>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</si>
  <si>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</si>
  <si>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</si>
  <si>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</si>
  <si>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</si>
  <si>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</si>
  <si>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</si>
  <si>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</si>
  <si>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</si>
  <si>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</si>
  <si>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</si>
  <si>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</si>
  <si>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</si>
  <si>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</si>
  <si>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</si>
  <si>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</si>
  <si>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</si>
  <si>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</si>
  <si>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</si>
  <si>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</si>
  <si>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</si>
  <si>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</si>
  <si>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</si>
  <si>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</si>
  <si>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</si>
  <si>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</si>
  <si>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</si>
  <si>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</si>
  <si>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</si>
  <si>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</si>
  <si>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</si>
  <si>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</si>
  <si>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</si>
  <si>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</si>
  <si>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</si>
  <si>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</si>
  <si>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</si>
  <si>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</si>
  <si>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</si>
  <si>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</si>
  <si>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</si>
  <si>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</si>
  <si>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</si>
  <si>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</si>
  <si>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</si>
  <si>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</si>
  <si>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</si>
  <si>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</si>
  <si>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</si>
  <si>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</si>
  <si>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</si>
  <si>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</si>
  <si>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</si>
  <si>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</si>
  <si>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</si>
  <si>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</si>
  <si>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</si>
  <si>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</si>
  <si>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</si>
  <si>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</si>
  <si>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</si>
  <si>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</si>
  <si>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</si>
  <si>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</si>
  <si>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</si>
  <si>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</si>
  <si>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</si>
  <si>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</si>
  <si>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</si>
  <si>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</si>
  <si>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</si>
  <si>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</si>
  <si>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</si>
  <si>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</si>
  <si>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</si>
  <si>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</si>
  <si>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</si>
  <si>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</si>
  <si>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</si>
  <si>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</si>
  <si>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</si>
  <si>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</si>
  <si>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</si>
  <si>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</si>
  <si>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</si>
  <si>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</si>
  <si>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</si>
  <si>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</si>
  <si>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</si>
  <si>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</si>
  <si>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</si>
  <si>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</si>
  <si>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</si>
  <si>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</si>
  <si>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</si>
  <si>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</si>
  <si>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</si>
  <si>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</si>
  <si>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</si>
  <si>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</si>
  <si>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</si>
  <si>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</si>
  <si>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</si>
  <si>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</si>
  <si>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</si>
  <si>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</si>
  <si>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</si>
  <si>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</si>
  <si>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</si>
  <si>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</si>
  <si>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</si>
  <si>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</si>
  <si>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</si>
  <si>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</si>
  <si>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</si>
  <si>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</si>
  <si>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</si>
  <si>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</si>
  <si>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</si>
  <si>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</si>
  <si>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</si>
  <si>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</si>
  <si>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</si>
  <si>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</si>
  <si>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</si>
  <si>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</si>
  <si>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</si>
  <si>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</si>
  <si>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</si>
  <si>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</si>
  <si>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</si>
  <si>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</si>
  <si>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</si>
  <si>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</si>
  <si>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</si>
  <si>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</si>
  <si>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</si>
  <si>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</si>
  <si>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</si>
  <si>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</si>
  <si>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</si>
  <si>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</si>
  <si>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</si>
  <si>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</si>
  <si>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</si>
  <si>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</si>
  <si>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</si>
  <si>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</si>
  <si>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</si>
  <si>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</si>
  <si>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</si>
  <si>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</si>
  <si>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</si>
  <si>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</si>
  <si>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</si>
  <si>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</si>
  <si>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</si>
  <si>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</si>
  <si>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</si>
  <si>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</si>
  <si>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</si>
  <si>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</si>
  <si>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</si>
  <si>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</si>
  <si>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</si>
  <si>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</si>
  <si>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</si>
  <si>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</si>
  <si>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</si>
  <si>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</si>
  <si>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</si>
  <si>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</si>
  <si>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</si>
  <si>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</si>
  <si>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</si>
  <si>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</si>
  <si>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</si>
  <si>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</si>
  <si>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</si>
  <si>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</si>
  <si>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</si>
  <si>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</si>
  <si>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</si>
  <si>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</si>
  <si>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</si>
  <si>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</si>
  <si>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</si>
  <si>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</si>
  <si>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</si>
  <si>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</si>
  <si>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</si>
  <si>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</si>
  <si>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</si>
  <si>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</si>
  <si>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</si>
  <si>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</si>
  <si>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</si>
  <si>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</si>
  <si>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</si>
  <si>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</si>
  <si>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</si>
  <si>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</si>
  <si>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</si>
  <si>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</si>
  <si>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</si>
  <si>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</si>
  <si>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</si>
  <si>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</si>
  <si>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</si>
  <si>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</si>
  <si>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</si>
  <si>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</si>
  <si>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</si>
  <si>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</si>
  <si>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</si>
  <si>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</si>
  <si>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</si>
  <si>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</si>
  <si>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</si>
  <si>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</si>
  <si>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</si>
  <si>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</si>
  <si>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</si>
  <si>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</si>
  <si>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</si>
  <si>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</si>
  <si>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</si>
  <si>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</si>
  <si>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</si>
  <si>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</si>
  <si>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</si>
  <si>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</si>
  <si>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</si>
  <si>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</si>
  <si>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</si>
  <si>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</si>
  <si>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</si>
  <si>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</si>
  <si>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</si>
  <si>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</si>
  <si>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</si>
  <si>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</si>
  <si>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</si>
  <si>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</si>
  <si>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</si>
  <si>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</si>
  <si>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</si>
  <si>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</si>
  <si>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</si>
  <si>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</si>
  <si>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</si>
  <si>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</si>
  <si>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</si>
  <si>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</si>
  <si>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</si>
  <si>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</si>
  <si>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</si>
  <si>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</si>
  <si>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</si>
  <si>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</si>
  <si>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</si>
  <si>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</si>
  <si>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</si>
  <si>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</si>
  <si>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</si>
  <si>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</si>
  <si>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</si>
  <si>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</si>
  <si>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</si>
  <si>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</si>
  <si>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</si>
  <si>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</si>
  <si>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</si>
  <si>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</si>
  <si>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</si>
  <si>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</si>
  <si>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</si>
  <si>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</si>
  <si>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</si>
  <si>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</si>
  <si>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</si>
  <si>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</si>
  <si>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</si>
  <si>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</si>
  <si>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</si>
  <si>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</si>
  <si>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</si>
  <si>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</si>
  <si>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</si>
  <si>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</si>
  <si>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</si>
  <si>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</si>
  <si>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</si>
  <si>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</si>
  <si>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</si>
  <si>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</si>
  <si>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</si>
  <si>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</si>
  <si>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</si>
  <si>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</si>
  <si>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</si>
  <si>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</si>
  <si>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</si>
  <si>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</si>
  <si>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</si>
  <si>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</si>
  <si>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</si>
  <si>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</si>
  <si>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</si>
  <si>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</si>
  <si>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</si>
  <si>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</si>
  <si>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</si>
  <si>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</si>
  <si>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</si>
  <si>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</si>
  <si>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</si>
  <si>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</si>
  <si>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</si>
  <si>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</si>
  <si>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</si>
  <si>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</si>
  <si>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</si>
  <si>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</si>
  <si>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</si>
  <si>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</si>
  <si>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</si>
  <si>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</si>
  <si>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</si>
  <si>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</si>
  <si>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</si>
  <si>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</si>
  <si>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</si>
  <si>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</si>
  <si>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</si>
  <si>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</si>
  <si>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</si>
  <si>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</si>
  <si>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</si>
  <si>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</si>
  <si>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</si>
  <si>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</si>
  <si>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</si>
  <si>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</si>
  <si>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</si>
  <si>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</si>
  <si>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</si>
  <si>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</si>
  <si>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</si>
  <si>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</si>
  <si>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</si>
  <si>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</si>
  <si>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</si>
  <si>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</si>
  <si>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</si>
  <si>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</si>
  <si>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</si>
  <si>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</si>
  <si>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</si>
  <si>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</si>
  <si>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</si>
  <si>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</si>
  <si>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</si>
  <si>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</si>
  <si>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</si>
  <si>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</si>
  <si>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</si>
  <si>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</si>
  <si>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</si>
  <si>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</si>
  <si>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</si>
  <si>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</si>
  <si>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</si>
  <si>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</si>
  <si>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</si>
  <si>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</si>
  <si>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</si>
  <si>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</si>
  <si>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</si>
  <si>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</si>
  <si>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</si>
  <si>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</si>
  <si>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</si>
  <si>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</si>
  <si>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</si>
  <si>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</si>
  <si>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</si>
  <si>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</si>
  <si>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</si>
  <si>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</si>
  <si>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</si>
  <si>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</si>
  <si>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</si>
  <si>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</si>
  <si>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</si>
  <si>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</si>
  <si>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</si>
  <si>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</si>
  <si>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</si>
  <si>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</si>
  <si>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</si>
  <si>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</si>
  <si>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</si>
  <si>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</si>
  <si>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</si>
  <si>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</si>
  <si>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</si>
  <si>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</si>
  <si>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</si>
  <si>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</si>
  <si>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</si>
  <si>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</si>
  <si>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</si>
  <si>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</si>
  <si>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</si>
  <si>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</si>
  <si>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</si>
  <si>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</si>
  <si>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</si>
  <si>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</si>
  <si>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</si>
  <si>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</si>
  <si>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</si>
  <si>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</si>
  <si>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</si>
  <si>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</si>
  <si>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</si>
  <si>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</si>
  <si>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</si>
  <si>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</si>
  <si>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</si>
  <si>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</si>
  <si>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</si>
  <si>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</si>
  <si>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</si>
  <si>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</si>
  <si>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</si>
  <si>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</si>
  <si>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</si>
  <si>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</si>
  <si>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</si>
  <si>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</si>
  <si>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</si>
  <si>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</si>
  <si>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</si>
  <si>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</si>
  <si>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</si>
  <si>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</si>
  <si>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</si>
  <si>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</si>
  <si>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</si>
  <si>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</si>
  <si>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</si>
  <si>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</si>
  <si>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</si>
  <si>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</si>
  <si>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</si>
  <si>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</si>
  <si>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</si>
  <si>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</si>
  <si>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</si>
  <si>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</si>
  <si>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</si>
  <si>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</si>
  <si>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</si>
  <si>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</si>
  <si>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</si>
  <si>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</si>
  <si>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</si>
  <si>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</si>
  <si>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</si>
  <si>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</si>
  <si>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</si>
  <si>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</si>
  <si>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</si>
  <si>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</si>
  <si>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</si>
  <si>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</si>
  <si>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</si>
  <si>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</si>
  <si>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</si>
  <si>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</si>
  <si>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</si>
  <si>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</si>
  <si>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</si>
  <si>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</si>
  <si>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</si>
  <si>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</si>
  <si>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</si>
  <si>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</si>
  <si>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</si>
  <si>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</si>
  <si>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</si>
  <si>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</si>
  <si>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</si>
  <si>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</si>
  <si>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</si>
  <si>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</si>
  <si>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</si>
  <si>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</si>
  <si>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</si>
  <si>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</si>
  <si>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</si>
  <si>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</si>
  <si>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</si>
  <si>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</si>
  <si>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</si>
  <si>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</si>
  <si>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</si>
  <si>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</si>
  <si>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</si>
  <si>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</si>
  <si>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</si>
  <si>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</si>
  <si>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</si>
  <si>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</si>
  <si>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</si>
  <si>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</si>
  <si>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</si>
  <si>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</si>
  <si>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</si>
  <si>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</si>
  <si>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</si>
  <si>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</si>
  <si>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</si>
  <si>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</si>
  <si>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</si>
  <si>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</si>
  <si>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</si>
  <si>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</si>
  <si>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</si>
  <si>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</si>
  <si>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</si>
  <si>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</si>
  <si>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</si>
  <si>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</si>
  <si>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</si>
  <si>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</si>
  <si>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</si>
  <si>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</si>
  <si>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</si>
  <si>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</si>
  <si>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</si>
  <si>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</si>
  <si>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</si>
  <si>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</si>
  <si>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</si>
  <si>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</si>
  <si>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</si>
  <si>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</si>
  <si>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</si>
  <si>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</si>
  <si>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</si>
  <si>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</si>
  <si>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</si>
  <si>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</si>
  <si>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</si>
  <si>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</si>
  <si>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</si>
  <si>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</si>
  <si>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</si>
  <si>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</si>
  <si>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</si>
  <si>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</si>
  <si>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</si>
  <si>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</si>
  <si>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</si>
  <si>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</si>
  <si>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</si>
  <si>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</si>
  <si>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</si>
  <si>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</si>
  <si>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</si>
  <si>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</si>
  <si>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</si>
  <si>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</si>
  <si>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</si>
  <si>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</si>
  <si>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</si>
  <si>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</si>
  <si>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</si>
  <si>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</si>
  <si>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</si>
  <si>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</si>
  <si>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</si>
  <si>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</si>
  <si>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</si>
  <si>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</si>
  <si>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</si>
  <si>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</si>
  <si>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</si>
  <si>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</si>
  <si>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</si>
  <si>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</si>
  <si>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</si>
  <si>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</si>
  <si>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</si>
  <si>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</si>
  <si>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</si>
  <si>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</si>
  <si>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</si>
  <si>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</si>
  <si>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</si>
  <si>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</si>
  <si>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</si>
  <si>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</si>
  <si>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</si>
  <si>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</si>
  <si>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</si>
  <si>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</si>
  <si>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</si>
  <si>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</si>
  <si>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</si>
  <si>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</si>
  <si>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</si>
  <si>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</si>
  <si>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</si>
  <si>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</si>
  <si>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</si>
  <si>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</si>
  <si>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</si>
  <si>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</si>
  <si>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</si>
  <si>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</si>
  <si>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</si>
  <si>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</si>
  <si>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</si>
  <si>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</si>
  <si>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</si>
  <si>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</si>
  <si>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</si>
  <si>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</si>
  <si>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</si>
  <si>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</si>
  <si>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</si>
  <si>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</si>
  <si>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</si>
  <si>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</si>
  <si>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</si>
  <si>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</si>
  <si>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</si>
  <si>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</si>
  <si>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</si>
  <si>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</si>
  <si>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</si>
  <si>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</si>
  <si>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</si>
  <si>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</si>
  <si>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</si>
  <si>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</si>
  <si>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</si>
  <si>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</si>
  <si>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</si>
  <si>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</si>
  <si>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</si>
  <si>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</si>
  <si>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</si>
  <si>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</si>
  <si>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</si>
  <si>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</si>
  <si>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</si>
  <si>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</si>
  <si>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</si>
  <si>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</si>
  <si>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</si>
  <si>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</si>
  <si>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</si>
  <si>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</si>
  <si>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</si>
  <si>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</si>
  <si>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</si>
  <si>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</si>
  <si>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</si>
  <si>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</si>
  <si>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</si>
  <si>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</si>
  <si>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</si>
  <si>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</si>
  <si>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</si>
  <si>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</si>
  <si>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</si>
  <si>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</si>
  <si>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</si>
  <si>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</si>
  <si>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</si>
  <si>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</si>
  <si>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</si>
  <si>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</si>
  <si>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</si>
  <si>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</si>
  <si>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</si>
  <si>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</si>
  <si>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</si>
  <si>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</si>
  <si>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</si>
  <si>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</si>
  <si>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</si>
  <si>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</si>
  <si>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</si>
  <si>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</si>
  <si>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</si>
  <si>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</si>
  <si>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</si>
  <si>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</si>
  <si>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</si>
  <si>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</si>
  <si>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</si>
  <si>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</si>
  <si>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</si>
  <si>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</si>
  <si>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</si>
  <si>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</si>
  <si>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</si>
  <si>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</si>
  <si>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</si>
  <si>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</si>
  <si>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</si>
  <si>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</si>
  <si>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</si>
  <si>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</si>
  <si>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</si>
  <si>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</si>
  <si>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</si>
  <si>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</si>
  <si>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</si>
  <si>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</si>
  <si>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</si>
  <si>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</si>
  <si>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</si>
  <si>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</si>
  <si>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</si>
  <si>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</si>
  <si>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</si>
  <si>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</si>
  <si>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</si>
  <si>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</si>
  <si>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</si>
  <si>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</si>
  <si>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</si>
  <si>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</si>
  <si>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</si>
  <si>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</si>
  <si>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</si>
  <si>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</si>
  <si>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</si>
  <si>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</si>
  <si>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</si>
  <si>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</si>
  <si>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</si>
  <si>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</si>
  <si>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</si>
  <si>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</si>
  <si>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</si>
  <si>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</si>
  <si>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</si>
  <si>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</si>
  <si>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</si>
  <si>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</si>
  <si>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</si>
  <si>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</si>
  <si>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</si>
  <si>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</si>
  <si>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</si>
  <si>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</si>
  <si>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</si>
  <si>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</si>
  <si>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</si>
  <si>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</si>
  <si>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</si>
  <si>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</si>
  <si>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</si>
  <si>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</si>
  <si>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</si>
  <si>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</si>
  <si>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</si>
  <si>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</si>
  <si>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</si>
  <si>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</si>
  <si>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</si>
  <si>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</si>
  <si>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</si>
  <si>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</si>
  <si>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</si>
  <si>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</si>
  <si>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</si>
  <si>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</si>
  <si>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</si>
  <si>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</si>
  <si>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</si>
  <si>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</si>
  <si>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</si>
  <si>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</si>
  <si>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</si>
  <si>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</si>
  <si>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</si>
  <si>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</si>
  <si>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</si>
  <si>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</si>
  <si>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</si>
  <si>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</si>
  <si>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</si>
  <si>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</si>
  <si>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</si>
  <si>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</si>
  <si>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</si>
  <si>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</si>
  <si>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</si>
  <si>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</si>
  <si>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</si>
  <si>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</si>
  <si>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</si>
  <si>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</si>
  <si>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</si>
  <si>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</si>
  <si>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</si>
  <si>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</si>
  <si>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</si>
  <si>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</si>
  <si>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</si>
  <si>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</si>
  <si>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</si>
  <si>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</si>
  <si>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</si>
  <si>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</si>
  <si>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</si>
  <si>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</si>
  <si>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</si>
  <si>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</si>
  <si>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</si>
  <si>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</si>
  <si>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</si>
  <si>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</si>
  <si>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</si>
  <si>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</si>
  <si>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</si>
  <si>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</si>
  <si>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</si>
  <si>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</si>
  <si>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</si>
  <si>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</si>
  <si>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</si>
  <si>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</si>
  <si>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</si>
  <si>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</si>
  <si>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</si>
  <si>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</si>
  <si>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</si>
  <si>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</si>
  <si>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</si>
  <si>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</si>
  <si>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</si>
  <si>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</si>
  <si>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</si>
  <si>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</si>
  <si>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</si>
  <si>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</si>
  <si>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</si>
  <si>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</si>
  <si>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</si>
  <si>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</si>
  <si>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</si>
  <si>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</si>
  <si>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</si>
  <si>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</si>
  <si>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</si>
  <si>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</si>
  <si>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</si>
  <si>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</si>
  <si>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</si>
  <si>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</si>
  <si>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</si>
  <si>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</si>
  <si>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</si>
  <si>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</si>
  <si>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</si>
  <si>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</si>
  <si>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</si>
  <si>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</si>
  <si>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</si>
  <si>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</si>
  <si>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</si>
  <si>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</si>
  <si>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</si>
  <si>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</si>
  <si>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</si>
  <si>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</si>
  <si>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</si>
  <si>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</si>
  <si>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</si>
  <si>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</si>
  <si>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</si>
  <si>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</si>
  <si>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</si>
  <si>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</si>
  <si>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</si>
  <si>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</si>
  <si>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</si>
  <si>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</si>
  <si>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</si>
  <si>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</si>
  <si>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</si>
  <si>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</si>
  <si>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</si>
  <si>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</si>
  <si>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</si>
  <si>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</si>
  <si>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</si>
  <si>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</si>
  <si>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</si>
  <si>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</si>
  <si>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</si>
  <si>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</si>
  <si>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</si>
  <si>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</si>
  <si>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</si>
  <si>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</si>
  <si>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</si>
  <si>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</si>
  <si>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</si>
  <si>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</si>
  <si>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</si>
  <si>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</si>
  <si>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</si>
  <si>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</si>
  <si>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</si>
  <si>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</si>
  <si>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</si>
  <si>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</si>
  <si>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</si>
  <si>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</si>
  <si>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</si>
  <si>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</si>
  <si>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</si>
  <si>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</si>
  <si>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</si>
  <si>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</si>
  <si>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</si>
  <si>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</si>
  <si>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</si>
  <si>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</si>
  <si>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</si>
  <si>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</si>
  <si>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</si>
  <si>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</si>
  <si>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</si>
  <si>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</si>
  <si>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</si>
  <si>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</si>
  <si>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</si>
  <si>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</si>
  <si>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</si>
  <si>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</si>
  <si>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</si>
  <si>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</si>
  <si>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</si>
  <si>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</si>
  <si>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</si>
  <si>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</si>
  <si>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</si>
  <si>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</si>
  <si>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</si>
  <si>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</si>
  <si>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</si>
  <si>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</si>
  <si>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</si>
  <si>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</si>
  <si>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</si>
  <si>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</si>
  <si>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</si>
  <si>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</si>
  <si>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</si>
  <si>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</si>
  <si>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</si>
  <si>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</si>
  <si>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</si>
  <si>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</si>
  <si>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</si>
  <si>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</si>
  <si>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</si>
  <si>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</si>
  <si>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</si>
  <si>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</si>
  <si>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</si>
  <si>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</si>
  <si>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</si>
  <si>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</si>
  <si>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</si>
  <si>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</si>
  <si>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</si>
  <si>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</si>
  <si>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</si>
  <si>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</si>
  <si>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</si>
  <si>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</si>
  <si>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</si>
  <si>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</si>
  <si>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</si>
  <si>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</si>
  <si>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</si>
  <si>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</si>
  <si>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</si>
  <si>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</si>
  <si>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</si>
  <si>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</si>
  <si>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</si>
  <si>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</si>
  <si>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</si>
  <si>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</si>
  <si>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</si>
  <si>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</si>
  <si>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</si>
  <si>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</si>
  <si>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</si>
  <si>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</si>
  <si>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</si>
  <si>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</si>
  <si>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</si>
  <si>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</si>
  <si>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</si>
  <si>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</si>
  <si>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</si>
  <si>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</si>
  <si>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</si>
  <si>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</si>
  <si>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</si>
  <si>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</si>
  <si>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</si>
  <si>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</si>
  <si>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</si>
  <si>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</si>
  <si>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</si>
  <si>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</si>
  <si>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</si>
  <si>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</si>
  <si>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</si>
  <si>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</si>
  <si>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</si>
  <si>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</si>
  <si>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</si>
  <si>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</si>
  <si>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</si>
  <si>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</si>
  <si>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</si>
  <si>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</si>
  <si>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</si>
  <si>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</si>
  <si>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</si>
  <si>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</si>
  <si>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</si>
  <si>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</si>
  <si>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</si>
  <si>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</si>
  <si>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</si>
  <si>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</si>
  <si>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</si>
  <si>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</si>
  <si>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</si>
  <si>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</si>
  <si>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</si>
  <si>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</si>
  <si>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</si>
  <si>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</si>
  <si>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</si>
  <si>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</si>
  <si>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</si>
  <si>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</si>
  <si>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</si>
  <si>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</si>
  <si>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</si>
  <si>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</si>
  <si>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</si>
  <si>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</si>
  <si>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</si>
  <si>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</si>
  <si>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</si>
  <si>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</si>
  <si>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</si>
  <si>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</si>
  <si>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</si>
  <si>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</si>
  <si>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</si>
  <si>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</si>
  <si>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</si>
  <si>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</si>
  <si>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</si>
  <si>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</si>
  <si>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</si>
  <si>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</si>
  <si>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</si>
  <si>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</si>
  <si>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</si>
  <si>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</si>
  <si>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</si>
  <si>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</si>
  <si>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</si>
  <si>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</si>
  <si>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</si>
  <si>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</si>
  <si>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</si>
  <si>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</si>
  <si>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</si>
  <si>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</si>
  <si>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</si>
  <si>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</si>
  <si>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</si>
  <si>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</si>
  <si>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</si>
  <si>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</si>
  <si>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</si>
  <si>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</si>
  <si>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</si>
  <si>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</si>
  <si>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</si>
  <si>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</si>
  <si>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</si>
  <si>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</si>
  <si>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</si>
  <si>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</si>
  <si>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</si>
  <si>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</si>
  <si>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</si>
  <si>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</si>
  <si>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</si>
  <si>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</si>
  <si>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</si>
  <si>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</si>
  <si>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</si>
  <si>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</si>
  <si>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</si>
  <si>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</si>
  <si>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</si>
  <si>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</si>
  <si>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</si>
  <si>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</si>
  <si>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</si>
  <si>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</si>
  <si>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</si>
  <si>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</si>
  <si>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</si>
  <si>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</si>
  <si>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</si>
  <si>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</si>
  <si>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</si>
  <si>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</si>
  <si>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</si>
  <si>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</si>
  <si>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</si>
  <si>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</si>
  <si>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</si>
  <si>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</si>
  <si>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</si>
  <si>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</si>
  <si>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</si>
  <si>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</si>
  <si>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</si>
  <si>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</si>
  <si>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</si>
  <si>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</si>
  <si>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</si>
  <si>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</si>
  <si>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</si>
  <si>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</si>
  <si>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</si>
  <si>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</si>
  <si>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</si>
  <si>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</si>
  <si>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</si>
  <si>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</si>
  <si>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</si>
  <si>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</si>
  <si>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</si>
  <si>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</si>
  <si>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</si>
  <si>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</si>
  <si>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</si>
  <si>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</si>
  <si>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</si>
  <si>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</si>
  <si>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</si>
  <si>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</si>
  <si>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</si>
  <si>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</si>
  <si>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</si>
  <si>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</si>
  <si>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</si>
  <si>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</si>
  <si>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</si>
  <si>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</si>
  <si>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</si>
  <si>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</si>
  <si>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</si>
  <si>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</si>
  <si>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</si>
  <si>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</si>
  <si>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</si>
  <si>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</si>
  <si>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</si>
  <si>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</si>
  <si>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</si>
  <si>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</si>
  <si>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</si>
  <si>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</si>
  <si>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</si>
  <si>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</si>
  <si>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</si>
  <si>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</si>
  <si>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</si>
  <si>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</si>
  <si>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</si>
  <si>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</si>
  <si>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</si>
  <si>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</si>
  <si>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</si>
  <si>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</si>
  <si>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</si>
  <si>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</si>
  <si>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</si>
  <si>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</si>
  <si>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</si>
  <si>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</si>
  <si>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</si>
  <si>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</si>
  <si>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</si>
  <si>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</si>
  <si>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</si>
  <si>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</si>
  <si>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</si>
  <si>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</si>
  <si>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</si>
  <si>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</si>
  <si>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</si>
  <si>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</si>
  <si>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</si>
  <si>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</si>
  <si>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</si>
  <si>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</si>
  <si>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</si>
  <si>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</si>
  <si>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</si>
  <si>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</si>
  <si>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</si>
  <si>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</si>
  <si>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</si>
  <si>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</si>
  <si>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</si>
  <si>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</si>
  <si>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</si>
  <si>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</si>
  <si>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</si>
  <si>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</si>
  <si>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</si>
  <si>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</si>
  <si>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</si>
  <si>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</si>
  <si>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</si>
  <si>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</si>
  <si>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</si>
  <si>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</si>
  <si>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</si>
  <si>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</si>
  <si>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</si>
  <si>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</si>
  <si>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</si>
  <si>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</si>
  <si>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</si>
  <si>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</si>
  <si>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</si>
  <si>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</si>
  <si>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</si>
  <si>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</si>
  <si>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</si>
  <si>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</si>
  <si>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</si>
  <si>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</si>
  <si>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</si>
  <si>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</si>
  <si>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</si>
  <si>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</si>
  <si>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</si>
  <si>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</si>
  <si>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</si>
  <si>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</si>
  <si>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</si>
  <si>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</si>
  <si>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</si>
  <si>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</si>
  <si>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</si>
  <si>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</si>
  <si>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</si>
  <si>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</si>
  <si>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</si>
  <si>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</si>
  <si>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</si>
  <si>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</si>
  <si>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</si>
  <si>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</si>
  <si>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</si>
  <si>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</si>
  <si>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</si>
  <si>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</si>
  <si>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</si>
  <si>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</si>
  <si>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</si>
  <si>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</si>
  <si>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</si>
  <si>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</si>
  <si>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</si>
  <si>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</si>
  <si>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</si>
  <si>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</si>
  <si>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</si>
  <si>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</si>
  <si>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</si>
  <si>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</si>
  <si>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</si>
  <si>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</si>
  <si>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</si>
  <si>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</si>
  <si>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</si>
  <si>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</si>
  <si>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</si>
  <si>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</si>
  <si>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</si>
  <si>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</si>
  <si>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</si>
  <si>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</si>
  <si>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</si>
  <si>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</si>
  <si>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</si>
  <si>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</si>
  <si>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</si>
  <si>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</si>
  <si>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</si>
  <si>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</si>
  <si>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</si>
  <si>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</si>
  <si>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</si>
  <si>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</si>
  <si>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</si>
  <si>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</si>
  <si>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</si>
  <si>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</si>
  <si>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</si>
  <si>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</si>
  <si>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</si>
  <si>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</si>
  <si>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</si>
  <si>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</si>
  <si>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</si>
  <si>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</si>
  <si>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</si>
  <si>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</si>
  <si>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</si>
  <si>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</si>
  <si>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</si>
  <si>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</si>
  <si>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</si>
  <si>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</si>
  <si>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</si>
  <si>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</si>
  <si>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</si>
  <si>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</si>
  <si>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</si>
  <si>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</si>
  <si>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</si>
  <si>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</si>
  <si>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</si>
  <si>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</si>
  <si>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</si>
  <si>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</si>
  <si>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</si>
  <si>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</si>
  <si>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</si>
  <si>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</si>
  <si>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</si>
  <si>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</si>
  <si>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</si>
  <si>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</si>
  <si>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</si>
  <si>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</si>
  <si>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</si>
  <si>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</si>
  <si>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</si>
  <si>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</si>
  <si>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</si>
  <si>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</si>
  <si>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</si>
  <si>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</si>
  <si>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</si>
  <si>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</si>
  <si>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</si>
  <si>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</si>
  <si>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</si>
  <si>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</si>
  <si>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</si>
  <si>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</si>
  <si>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</si>
  <si>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</si>
  <si>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</si>
  <si>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</si>
  <si>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</si>
  <si>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</si>
  <si>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</si>
  <si>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</si>
  <si>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</si>
  <si>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</si>
  <si>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</si>
  <si>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</si>
  <si>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</si>
  <si>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</si>
  <si>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</si>
  <si>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</si>
  <si>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</si>
  <si>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</si>
  <si>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</si>
  <si>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</si>
  <si>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</si>
  <si>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</si>
  <si>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</si>
  <si>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</si>
  <si>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</si>
  <si>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</si>
  <si>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</si>
  <si>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</si>
  <si>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</si>
  <si>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</si>
  <si>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</si>
  <si>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</si>
  <si>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</si>
  <si>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</si>
  <si>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</si>
  <si>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</si>
  <si>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</si>
  <si>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</si>
  <si>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</si>
  <si>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</si>
  <si>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</si>
  <si>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</si>
  <si>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</si>
  <si>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</si>
  <si>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</si>
  <si>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</si>
  <si>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</si>
  <si>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</si>
  <si>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</si>
  <si>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</si>
  <si>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</si>
  <si>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</si>
  <si>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</si>
  <si>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</si>
  <si>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</si>
  <si>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</si>
  <si>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</si>
  <si>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</si>
  <si>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</si>
  <si>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</si>
  <si>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</si>
  <si>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</si>
  <si>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</si>
  <si>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</si>
  <si>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</si>
  <si>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</si>
  <si>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</si>
  <si>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</si>
  <si>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</si>
  <si>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</si>
  <si>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</si>
  <si>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</si>
  <si>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</si>
  <si>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</si>
  <si>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</si>
  <si>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</si>
  <si>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</si>
  <si>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</si>
  <si>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</si>
  <si>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</si>
  <si>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</si>
  <si>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</si>
  <si>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</si>
  <si>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</si>
  <si>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</si>
  <si>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</si>
  <si>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</si>
  <si>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</si>
  <si>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</si>
  <si>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</si>
  <si>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</si>
  <si>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</si>
  <si>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</si>
  <si>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</si>
  <si>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</si>
  <si>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</si>
  <si>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</si>
  <si>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</si>
  <si>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</si>
  <si>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</si>
  <si>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</si>
  <si>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</si>
  <si>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</si>
  <si>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</si>
  <si>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</si>
  <si>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</si>
  <si>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</si>
  <si>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</si>
  <si>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</si>
  <si>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</si>
  <si>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</si>
  <si>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</si>
  <si>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</si>
  <si>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</si>
  <si>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</si>
  <si>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</si>
  <si>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</si>
  <si>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</si>
  <si>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</si>
  <si>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</si>
  <si>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</si>
  <si>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</si>
  <si>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</si>
  <si>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</si>
  <si>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</si>
  <si>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</si>
  <si>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</si>
  <si>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</si>
  <si>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</si>
  <si>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</si>
  <si>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</si>
  <si>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</si>
  <si>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</si>
  <si>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</si>
  <si>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</si>
  <si>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</si>
  <si>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</si>
  <si>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</si>
  <si>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</si>
  <si>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</si>
  <si>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</si>
  <si>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</si>
  <si>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</si>
  <si>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</si>
  <si>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</si>
  <si>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</si>
  <si>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</si>
  <si>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</si>
  <si>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</si>
  <si>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</si>
  <si>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</si>
  <si>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</si>
  <si>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</si>
  <si>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</si>
  <si>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</si>
  <si>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</si>
  <si>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</si>
  <si>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</si>
  <si>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</si>
  <si>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</si>
  <si>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</si>
  <si>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</si>
  <si>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</si>
  <si>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</si>
  <si>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</si>
  <si>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</si>
  <si>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</si>
  <si>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</si>
  <si>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</si>
  <si>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</si>
  <si>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</si>
  <si>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</si>
  <si>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</si>
  <si>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</si>
  <si>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</si>
  <si>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</si>
  <si>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</si>
  <si>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</si>
  <si>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</si>
  <si>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</si>
  <si>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</si>
  <si>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</si>
  <si>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</si>
  <si>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</si>
  <si>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</si>
  <si>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</si>
  <si>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</si>
  <si>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</si>
  <si>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</si>
  <si>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</si>
  <si>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</si>
  <si>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</si>
  <si>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</si>
  <si>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</si>
  <si>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</si>
  <si>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</si>
  <si>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</si>
  <si>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</si>
  <si>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</si>
  <si>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</si>
  <si>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</si>
  <si>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</si>
  <si>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</si>
  <si>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</si>
  <si>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</si>
  <si>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</si>
  <si>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</si>
  <si>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</si>
  <si>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</si>
  <si>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</si>
  <si>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</si>
  <si>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</si>
  <si>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</si>
  <si>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</si>
  <si>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</si>
  <si>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</si>
  <si>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</si>
  <si>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</si>
  <si>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</si>
  <si>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</si>
  <si>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</si>
  <si>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</si>
  <si>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</si>
  <si>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</si>
  <si>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</si>
  <si>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</si>
  <si>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</si>
  <si>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</si>
  <si>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</si>
  <si>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</si>
  <si>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</si>
  <si>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</si>
  <si>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</si>
  <si>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</si>
  <si>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</si>
  <si>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</si>
  <si>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</si>
  <si>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</si>
  <si>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</si>
  <si>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</si>
  <si>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</si>
  <si>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</si>
  <si>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</si>
  <si>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</si>
  <si>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</si>
  <si>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</si>
  <si>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</si>
  <si>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</si>
  <si>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</si>
  <si>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</si>
  <si>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</si>
  <si>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</si>
  <si>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</si>
  <si>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</si>
  <si>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</si>
  <si>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</si>
  <si>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</si>
  <si>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</si>
  <si>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</si>
  <si>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</si>
  <si>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</si>
  <si>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</si>
  <si>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</si>
  <si>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</si>
  <si>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</si>
  <si>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</si>
  <si>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</si>
  <si>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</si>
  <si>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</si>
  <si>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</si>
  <si>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</si>
  <si>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</si>
  <si>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</si>
  <si>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</si>
  <si>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</si>
  <si>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</si>
  <si>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</si>
  <si>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</si>
  <si>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</si>
  <si>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</si>
  <si>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</si>
  <si>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</si>
  <si>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</si>
  <si>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</si>
  <si>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</si>
  <si>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</si>
  <si>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</si>
  <si>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</si>
  <si>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</si>
  <si>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</si>
  <si>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</si>
  <si>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</si>
  <si>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</si>
  <si>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</si>
  <si>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</si>
  <si>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</si>
  <si>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</si>
  <si>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</si>
  <si>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</si>
  <si>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</si>
  <si>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</si>
  <si>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</si>
  <si>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</si>
  <si>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</si>
  <si>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</si>
  <si>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</si>
  <si>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</si>
  <si>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</si>
  <si>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</si>
  <si>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</si>
  <si>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</si>
  <si>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</si>
  <si>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</si>
  <si>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</si>
  <si>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</si>
  <si>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</si>
  <si>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</si>
  <si>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</si>
  <si>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</si>
  <si>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</si>
  <si>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</si>
  <si>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</si>
  <si>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</si>
  <si>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</si>
  <si>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</si>
  <si>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</si>
  <si>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</si>
  <si>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</si>
  <si>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</si>
  <si>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</si>
  <si>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</si>
  <si>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</si>
  <si>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</si>
  <si>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</si>
  <si>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</si>
  <si>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</si>
  <si>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</si>
  <si>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</si>
  <si>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</si>
  <si>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</si>
  <si>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</si>
  <si>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</si>
  <si>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</si>
  <si>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</si>
  <si>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</si>
  <si>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</si>
  <si>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</si>
  <si>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</si>
  <si>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</si>
  <si>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</si>
  <si>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</si>
  <si>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</si>
  <si>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</si>
  <si>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</si>
  <si>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</si>
  <si>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</si>
  <si>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</si>
  <si>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</si>
  <si>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</si>
  <si>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</si>
  <si>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</si>
  <si>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</si>
  <si>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</si>
  <si>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</si>
  <si>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</si>
  <si>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</si>
  <si>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</si>
  <si>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</si>
  <si>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</si>
  <si>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</si>
  <si>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</si>
  <si>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</si>
  <si>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</si>
  <si>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</si>
  <si>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</si>
  <si>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</si>
  <si>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</si>
  <si>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</si>
  <si>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</si>
  <si>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</si>
  <si>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</si>
  <si>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</si>
  <si>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</si>
  <si>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</si>
  <si>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</si>
  <si>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</si>
  <si>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</si>
  <si>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</si>
  <si>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</si>
  <si>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</si>
  <si>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</si>
  <si>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</si>
  <si>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</si>
  <si>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</si>
  <si>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</si>
  <si>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</si>
  <si>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</si>
  <si>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</si>
  <si>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</si>
  <si>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</si>
  <si>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</si>
  <si>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</si>
  <si>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</si>
  <si>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</si>
  <si>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</si>
  <si>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</si>
  <si>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</si>
  <si>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</si>
  <si>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</si>
  <si>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</si>
  <si>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</si>
  <si>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</si>
  <si>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</si>
  <si>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</si>
  <si>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</si>
  <si>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</si>
  <si>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</si>
  <si>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</si>
  <si>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</si>
  <si>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</si>
  <si>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</si>
  <si>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</si>
  <si>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</si>
  <si>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</si>
  <si>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</si>
  <si>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</si>
  <si>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</si>
  <si>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</si>
  <si>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</si>
  <si>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</si>
  <si>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</si>
  <si>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</si>
  <si>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</si>
  <si>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</si>
  <si>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</si>
  <si>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</si>
  <si>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</si>
  <si>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</si>
  <si>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</si>
  <si>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</si>
  <si>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</si>
  <si>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</si>
  <si>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</si>
  <si>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</si>
  <si>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</si>
  <si>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</si>
  <si>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</si>
  <si>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</si>
  <si>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</si>
  <si>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</si>
  <si>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</si>
  <si>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</si>
  <si>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</si>
  <si>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</si>
  <si>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</si>
  <si>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</si>
  <si>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</si>
  <si>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</si>
  <si>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</si>
  <si>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</si>
  <si>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</si>
  <si>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</si>
  <si>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</si>
  <si>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</si>
  <si>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</si>
  <si>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</si>
  <si>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</si>
  <si>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</si>
  <si>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</si>
  <si>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</si>
  <si>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</si>
  <si>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</si>
  <si>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</si>
  <si>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</si>
  <si>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</si>
  <si>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</si>
  <si>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</si>
  <si>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</si>
  <si>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</si>
  <si>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</si>
  <si>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</si>
  <si>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</si>
  <si>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</si>
  <si>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</si>
  <si>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</si>
  <si>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</si>
  <si>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</si>
  <si>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</si>
  <si>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</si>
  <si>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</si>
  <si>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</si>
  <si>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</si>
  <si>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</si>
  <si>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</si>
  <si>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</si>
  <si>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</si>
  <si>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</si>
  <si>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</si>
  <si>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</si>
  <si>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</si>
  <si>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</si>
  <si>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</si>
  <si>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</si>
  <si>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</si>
  <si>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</si>
  <si>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</si>
  <si>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</si>
  <si>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</si>
  <si>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</si>
  <si>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</si>
  <si>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</si>
  <si>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</si>
  <si>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</si>
  <si>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</si>
  <si>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</si>
  <si>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</si>
  <si>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</si>
  <si>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</si>
  <si>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</si>
  <si>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</si>
  <si>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</si>
  <si>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</si>
  <si>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</si>
  <si>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</si>
  <si>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</si>
  <si>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</si>
  <si>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</si>
  <si>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</si>
  <si>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</si>
  <si>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</si>
  <si>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</si>
  <si>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</si>
  <si>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</si>
  <si>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</si>
  <si>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</si>
  <si>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</si>
  <si>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</si>
  <si>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</si>
  <si>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</si>
  <si>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</si>
  <si>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</si>
  <si>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</si>
  <si>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</si>
  <si>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</si>
  <si>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</si>
  <si>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</si>
  <si>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</si>
  <si>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</si>
  <si>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</si>
  <si>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</si>
  <si>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</si>
  <si>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</si>
  <si>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</si>
  <si>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</si>
  <si>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</si>
  <si>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</si>
  <si>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</si>
  <si>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</si>
  <si>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</si>
  <si>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</si>
  <si>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</si>
  <si>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</si>
  <si>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</si>
  <si>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</si>
  <si>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</si>
  <si>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</si>
  <si>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</si>
  <si>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</si>
  <si>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</si>
  <si>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</si>
  <si>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</si>
  <si>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</si>
  <si>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</si>
  <si>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</si>
  <si>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</si>
  <si>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</si>
  <si>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</si>
  <si>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</si>
  <si>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</si>
  <si>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</si>
  <si>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</si>
  <si>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</si>
  <si>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</si>
  <si>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</si>
  <si>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</si>
  <si>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</si>
  <si>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</si>
  <si>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</si>
  <si>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</si>
  <si>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</si>
  <si>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</si>
  <si>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</si>
  <si>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</si>
  <si>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</si>
  <si>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</si>
  <si>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</si>
  <si>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</si>
  <si>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</si>
  <si>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</si>
  <si>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</si>
  <si>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</si>
  <si>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</si>
  <si>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</si>
  <si>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</si>
  <si>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</si>
  <si>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</si>
  <si>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</si>
  <si>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</si>
  <si>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</si>
  <si>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</si>
  <si>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</si>
  <si>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</si>
  <si>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</si>
  <si>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</si>
  <si>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</si>
  <si>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</si>
  <si>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</si>
  <si>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</si>
  <si>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</si>
  <si>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</si>
  <si>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</si>
  <si>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</si>
  <si>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</si>
  <si>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</si>
  <si>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</si>
  <si>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</si>
  <si>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</si>
  <si>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</si>
  <si>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</si>
  <si>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</si>
  <si>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</si>
  <si>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</si>
  <si>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</si>
  <si>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</si>
  <si>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</si>
  <si>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</si>
  <si>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</si>
  <si>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</si>
  <si>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</si>
  <si>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</si>
  <si>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</si>
  <si>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</si>
  <si>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</si>
  <si>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</si>
  <si>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</si>
  <si>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</si>
  <si>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</si>
  <si>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</si>
  <si>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</si>
  <si>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</si>
  <si>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</si>
  <si>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</si>
  <si>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</si>
  <si>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</si>
  <si>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</si>
  <si>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</si>
  <si>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</si>
  <si>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</si>
  <si>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</si>
  <si>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</si>
  <si>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</si>
  <si>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</si>
  <si>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</si>
  <si>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</si>
  <si>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</si>
  <si>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</si>
  <si>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</si>
  <si>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</si>
  <si>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</si>
  <si>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</si>
  <si>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</si>
  <si>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</si>
  <si>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</si>
  <si>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</si>
  <si>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</si>
  <si>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</si>
  <si>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</si>
  <si>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</si>
  <si>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</si>
  <si>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</si>
  <si>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</si>
  <si>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</si>
  <si>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</si>
  <si>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</si>
  <si>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</si>
  <si>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</si>
  <si>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</si>
  <si>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</si>
  <si>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</si>
  <si>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</si>
  <si>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</si>
  <si>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</si>
  <si>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</si>
  <si>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</si>
  <si>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</si>
  <si>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</si>
  <si>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</si>
  <si>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</si>
  <si>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</si>
  <si>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</si>
  <si>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</si>
  <si>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</si>
  <si>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</si>
  <si>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</si>
  <si>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</si>
  <si>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</si>
  <si>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</si>
  <si>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</si>
  <si>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</si>
  <si>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</si>
  <si>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</si>
  <si>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</si>
  <si>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</si>
  <si>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</si>
  <si>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</si>
  <si>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</si>
  <si>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</si>
  <si>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</si>
  <si>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</si>
  <si>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</si>
  <si>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</si>
  <si>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</si>
  <si>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</si>
  <si>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</si>
  <si>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</si>
  <si>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</si>
  <si>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</si>
  <si>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</si>
  <si>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</si>
  <si>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</si>
  <si>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</si>
  <si>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</si>
  <si>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</si>
  <si>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</si>
  <si>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</si>
  <si>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</si>
  <si>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</si>
  <si>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</si>
  <si>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</si>
  <si>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</si>
  <si>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</si>
  <si>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</si>
  <si>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</si>
  <si>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</si>
  <si>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</si>
  <si>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</si>
  <si>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</si>
  <si>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</si>
  <si>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</si>
  <si>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</si>
  <si>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</si>
  <si>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</si>
  <si>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</si>
  <si>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</si>
  <si>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</si>
  <si>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</si>
  <si>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</si>
  <si>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</si>
  <si>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</si>
  <si>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</si>
  <si>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</si>
  <si>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</si>
  <si>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</si>
  <si>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</si>
  <si>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</si>
  <si>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</si>
  <si>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</si>
  <si>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</si>
  <si>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</si>
  <si>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</si>
  <si>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</si>
  <si>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</si>
  <si>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</si>
  <si>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</si>
  <si>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</si>
  <si>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</si>
  <si>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</si>
  <si>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</si>
  <si>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</si>
  <si>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</si>
  <si>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</si>
  <si>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</si>
  <si>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</si>
  <si>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</si>
  <si>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</si>
  <si>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</si>
  <si>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</si>
  <si>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</si>
  <si>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</si>
  <si>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</si>
  <si>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</si>
  <si>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</si>
  <si>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</si>
  <si>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</si>
  <si>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</si>
  <si>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</si>
  <si>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</si>
  <si>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</si>
  <si>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</si>
  <si>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</si>
  <si>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</si>
  <si>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</si>
  <si>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</si>
  <si>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</si>
  <si>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</si>
  <si>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</si>
  <si>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</si>
  <si>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</si>
  <si>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</si>
  <si>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</si>
  <si>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</si>
  <si>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</si>
  <si>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</si>
  <si>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</si>
  <si>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</si>
  <si>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</si>
  <si>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</si>
  <si>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</si>
  <si>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</si>
  <si>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</si>
  <si>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</si>
  <si>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</si>
  <si>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</si>
  <si>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</si>
  <si>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</si>
  <si>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</si>
  <si>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</si>
  <si>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</si>
  <si>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</si>
  <si>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</si>
  <si>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</si>
  <si>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</si>
  <si>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</si>
  <si>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</si>
  <si>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</si>
  <si>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</si>
  <si>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</si>
  <si>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</si>
  <si>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</si>
  <si>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</si>
  <si>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</si>
  <si>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</si>
  <si>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</si>
  <si>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</si>
  <si>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</si>
  <si>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</si>
  <si>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</si>
  <si>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</si>
  <si>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</si>
  <si>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</si>
  <si>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</si>
  <si>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</si>
  <si>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</si>
  <si>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</si>
  <si>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</si>
  <si>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</si>
  <si>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</si>
  <si>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</si>
  <si>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</si>
  <si>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</si>
  <si>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</si>
  <si>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</si>
  <si>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</si>
  <si>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</si>
  <si>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</si>
  <si>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</si>
  <si>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</si>
  <si>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</si>
  <si>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</si>
  <si>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</si>
  <si>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</si>
  <si>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</si>
  <si>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</si>
  <si>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</si>
  <si>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</si>
  <si>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</si>
  <si>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</si>
  <si>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</si>
  <si>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</si>
  <si>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</si>
  <si>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</si>
  <si>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</si>
  <si>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</si>
  <si>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</si>
  <si>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</si>
  <si>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</si>
  <si>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</si>
  <si>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</si>
  <si>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</si>
  <si>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</si>
  <si>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</si>
  <si>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</si>
  <si>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</si>
  <si>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</si>
  <si>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</si>
  <si>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</si>
  <si>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</si>
  <si>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</si>
  <si>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</si>
  <si>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</si>
  <si>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</si>
  <si>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</si>
  <si>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</si>
  <si>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</si>
  <si>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</si>
  <si>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</si>
  <si>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</si>
  <si>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</si>
  <si>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</si>
  <si>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</si>
  <si>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</si>
  <si>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</si>
  <si>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</si>
  <si>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</si>
  <si>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</si>
  <si>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</si>
  <si>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</si>
  <si>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</si>
  <si>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</si>
  <si>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</si>
  <si>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</si>
  <si>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</si>
  <si>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</si>
  <si>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</si>
  <si>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</si>
  <si>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</si>
  <si>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</si>
  <si>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</si>
  <si>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</si>
  <si>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</si>
  <si>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</si>
  <si>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</si>
  <si>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</si>
  <si>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</si>
  <si>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</si>
  <si>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</si>
  <si>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</si>
  <si>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</si>
  <si>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</si>
  <si>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</si>
  <si>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</si>
  <si>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</si>
  <si>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</si>
  <si>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</si>
  <si>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</si>
  <si>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</si>
  <si>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</si>
  <si>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</si>
  <si>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</si>
  <si>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</si>
  <si>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</si>
  <si>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</si>
  <si>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</si>
  <si>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</si>
  <si>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</si>
  <si>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</si>
  <si>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</si>
  <si>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</si>
  <si>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</si>
  <si>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</si>
  <si>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</si>
  <si>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</si>
  <si>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</si>
  <si>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</si>
  <si>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</si>
  <si>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</si>
  <si>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</si>
  <si>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</si>
  <si>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</si>
  <si>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</si>
  <si>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</si>
  <si>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</si>
  <si>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</si>
  <si>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</si>
  <si>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</si>
  <si>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</si>
  <si>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</si>
  <si>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</si>
  <si>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</si>
  <si>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</si>
  <si>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</si>
  <si>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</si>
  <si>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</si>
  <si>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</si>
  <si>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</si>
  <si>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</si>
  <si>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</si>
  <si>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</si>
  <si>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</si>
  <si>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</si>
  <si>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</si>
  <si>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</si>
  <si>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</si>
  <si>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</si>
  <si>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</si>
  <si>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</si>
  <si>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</si>
  <si>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</si>
  <si>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</si>
  <si>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</si>
  <si>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</si>
  <si>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</si>
  <si>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</si>
  <si>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</si>
  <si>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</si>
  <si>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</si>
  <si>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</si>
  <si>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</si>
  <si>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</si>
  <si>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</si>
  <si>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</si>
  <si>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</si>
  <si>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</si>
  <si>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</si>
  <si>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</si>
  <si>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</si>
  <si>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</si>
  <si>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</si>
  <si>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</si>
  <si>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</si>
  <si>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</si>
  <si>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</si>
  <si>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</si>
  <si>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</si>
  <si>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</si>
  <si>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</si>
  <si>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</si>
  <si>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</si>
  <si>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</si>
  <si>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</si>
  <si>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</si>
  <si>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</si>
  <si>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</si>
  <si>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</si>
  <si>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</si>
  <si>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</si>
  <si>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</si>
  <si>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</si>
  <si>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</si>
  <si>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</si>
  <si>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</si>
  <si>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</si>
  <si>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</si>
  <si>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</si>
  <si>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</si>
  <si>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</si>
  <si>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</si>
  <si>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</si>
  <si>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</si>
  <si>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</si>
  <si>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</si>
  <si>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</si>
  <si>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</si>
  <si>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</si>
  <si>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</si>
  <si>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</si>
  <si>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</si>
  <si>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</si>
  <si>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</si>
  <si>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</si>
  <si>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</si>
  <si>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</si>
  <si>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</si>
  <si>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</si>
  <si>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</si>
  <si>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</si>
  <si>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</si>
  <si>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</si>
  <si>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</si>
  <si>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</si>
  <si>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</si>
  <si>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</si>
  <si>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</si>
  <si>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</si>
  <si>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</si>
  <si>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</si>
  <si>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</si>
  <si>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</si>
  <si>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</si>
  <si>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</si>
  <si>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</si>
  <si>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</si>
  <si>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</si>
  <si>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</si>
  <si>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</si>
  <si>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</si>
  <si>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</si>
  <si>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</si>
  <si>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</si>
  <si>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</si>
  <si>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</si>
  <si>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</si>
  <si>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</si>
  <si>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</si>
  <si>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</si>
  <si>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</si>
  <si>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</si>
  <si>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</si>
  <si>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</si>
  <si>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</si>
  <si>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</si>
  <si>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</si>
  <si>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</si>
  <si>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</si>
  <si>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</si>
  <si>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</si>
  <si>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</si>
  <si>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</si>
  <si>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</si>
  <si>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</si>
  <si>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</si>
  <si>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</si>
  <si>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</si>
  <si>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</si>
  <si>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</si>
  <si>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</si>
  <si>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</si>
  <si>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</si>
  <si>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</si>
  <si>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</si>
  <si>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</si>
  <si>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</si>
  <si>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</si>
  <si>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</si>
  <si>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</si>
  <si>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</si>
  <si>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</si>
  <si>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</si>
  <si>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</si>
  <si>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</si>
  <si>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</si>
  <si>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</si>
  <si>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</si>
  <si>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</si>
  <si>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</si>
  <si>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</si>
  <si>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</si>
  <si>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</si>
  <si>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</si>
  <si>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</si>
  <si>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</si>
  <si>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</si>
  <si>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</si>
  <si>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</si>
  <si>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</si>
  <si>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</si>
  <si>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</si>
  <si>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</si>
  <si>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</si>
  <si>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</si>
  <si>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</si>
  <si>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</si>
  <si>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</si>
  <si>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</si>
  <si>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</si>
  <si>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</si>
  <si>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</si>
  <si>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</si>
  <si>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</si>
  <si>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</si>
  <si>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</si>
  <si>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</si>
  <si>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</si>
  <si>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</si>
  <si>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</si>
  <si>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</si>
  <si>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</si>
  <si>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</si>
  <si>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</si>
  <si>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</si>
  <si>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</si>
  <si>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</si>
  <si>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</si>
  <si>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</si>
  <si>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</si>
  <si>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</si>
  <si>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</si>
  <si>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</si>
  <si>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</si>
  <si>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</si>
  <si>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</si>
  <si>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</si>
  <si>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</si>
  <si>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</si>
  <si>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</si>
  <si>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</si>
  <si>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</si>
  <si>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</si>
  <si>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</si>
  <si>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</si>
  <si>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</si>
  <si>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</si>
  <si>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</si>
  <si>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</si>
  <si>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</si>
  <si>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</si>
  <si>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</si>
  <si>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</si>
  <si>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</si>
  <si>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</si>
  <si>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</si>
  <si>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</si>
  <si>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</si>
  <si>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</si>
  <si>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</si>
  <si>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</si>
  <si>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</si>
  <si>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</si>
  <si>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</si>
  <si>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</si>
  <si>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</si>
  <si>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</si>
  <si>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</si>
  <si>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</si>
  <si>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</si>
  <si>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</si>
  <si>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</si>
  <si>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</si>
  <si>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</si>
  <si>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</si>
  <si>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</si>
  <si>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</si>
  <si>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</si>
  <si>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</si>
  <si>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</si>
  <si>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</si>
  <si>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</si>
  <si>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</si>
  <si>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</si>
  <si>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</si>
  <si>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</si>
  <si>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</si>
  <si>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</si>
  <si>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</si>
  <si>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</si>
  <si>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</si>
  <si>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</si>
  <si>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</si>
  <si>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</si>
  <si>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</si>
  <si>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</si>
  <si>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</si>
  <si>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</si>
  <si>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</si>
  <si>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</si>
  <si>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</si>
  <si>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</si>
  <si>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</si>
  <si>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</si>
  <si>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</si>
  <si>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</si>
  <si>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</si>
  <si>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</si>
  <si>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</si>
  <si>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</si>
  <si>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</si>
  <si>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</si>
  <si>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</si>
  <si>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</si>
  <si>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</si>
  <si>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</si>
  <si>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</si>
  <si>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</si>
  <si>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</si>
  <si>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</si>
  <si>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</si>
  <si>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</si>
  <si>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</si>
  <si>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</si>
  <si>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</si>
  <si>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</si>
  <si>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</si>
  <si>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</si>
  <si>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</si>
  <si>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</si>
  <si>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</si>
  <si>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</si>
  <si>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</si>
  <si>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</si>
  <si>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</si>
  <si>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</si>
  <si>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</si>
  <si>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</si>
  <si>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</si>
  <si>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</si>
  <si>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</si>
  <si>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</si>
  <si>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</si>
  <si>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</si>
  <si>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</si>
  <si>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</si>
  <si>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</si>
  <si>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</si>
  <si>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</si>
  <si>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</si>
  <si>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</si>
  <si>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</si>
  <si>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</si>
  <si>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</si>
  <si>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</si>
  <si>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</si>
  <si>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</si>
  <si>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</si>
  <si>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</si>
  <si>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</si>
  <si>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</si>
  <si>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</si>
  <si>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</si>
  <si>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</si>
  <si>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</si>
  <si>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</si>
  <si>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</si>
  <si>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</si>
  <si>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</si>
  <si>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</si>
  <si>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</si>
  <si>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</si>
  <si>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</si>
  <si>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</si>
  <si>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</si>
  <si>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</si>
  <si>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</si>
  <si>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</si>
  <si>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</si>
  <si>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</si>
  <si>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</si>
  <si>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</si>
  <si>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</si>
  <si>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</si>
  <si>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</si>
  <si>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</si>
  <si>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</si>
  <si>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</si>
  <si>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</si>
  <si>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</si>
  <si>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</si>
  <si>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</si>
  <si>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</si>
  <si>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</si>
  <si>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</si>
  <si>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</si>
  <si>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</si>
  <si>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</si>
  <si>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</si>
  <si>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</si>
  <si>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</si>
  <si>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</si>
  <si>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</si>
  <si>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</si>
  <si>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</si>
  <si>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</si>
  <si>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</si>
  <si>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</si>
  <si>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</si>
  <si>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</si>
  <si>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</si>
  <si>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</si>
  <si>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</si>
  <si>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</si>
  <si>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</si>
  <si>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</si>
  <si>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</si>
  <si>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</si>
  <si>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</si>
  <si>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</si>
  <si>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</si>
  <si>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</si>
  <si>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</si>
  <si>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</si>
  <si>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</si>
  <si>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</si>
  <si>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</si>
  <si>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</si>
  <si>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</si>
  <si>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</si>
  <si>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</si>
  <si>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</si>
  <si>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</si>
  <si>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</si>
  <si>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</si>
  <si>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</si>
  <si>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</si>
  <si>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</si>
  <si>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</si>
  <si>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</si>
  <si>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</si>
  <si>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</si>
  <si>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</si>
  <si>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</si>
  <si>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</si>
  <si>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</si>
  <si>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</si>
  <si>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</si>
  <si>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</si>
  <si>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</si>
  <si>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</si>
  <si>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</si>
  <si>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</si>
  <si>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</si>
  <si>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</si>
  <si>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</si>
  <si>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</si>
  <si>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</si>
  <si>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</si>
  <si>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</si>
  <si>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</si>
  <si>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</si>
  <si>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</si>
  <si>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</si>
  <si>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</si>
  <si>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</si>
  <si>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</si>
  <si>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</si>
  <si>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</si>
  <si>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</si>
  <si>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</si>
  <si>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</si>
  <si>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</si>
  <si>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</si>
  <si>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</si>
  <si>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</si>
  <si>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</si>
  <si>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</si>
  <si>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</si>
  <si>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</si>
  <si>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</si>
  <si>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</si>
  <si>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</si>
  <si>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</si>
  <si>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</si>
  <si>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</si>
  <si>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</si>
  <si>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</si>
  <si>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</si>
  <si>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</si>
  <si>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</si>
  <si>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</si>
  <si>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</si>
  <si>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</si>
  <si>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</si>
  <si>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</si>
  <si>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</si>
  <si>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</si>
  <si>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</si>
  <si>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</si>
  <si>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</si>
  <si>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</si>
  <si>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</si>
  <si>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</si>
  <si>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</si>
  <si>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</si>
  <si>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</si>
  <si>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</si>
  <si>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</si>
  <si>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</si>
  <si>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</si>
  <si>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</si>
  <si>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</si>
  <si>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</si>
  <si>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</si>
  <si>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</si>
  <si>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</si>
  <si>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</si>
  <si>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</si>
  <si>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</si>
  <si>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</si>
  <si>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</si>
  <si>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</si>
  <si>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</si>
  <si>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</si>
  <si>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</si>
  <si>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</si>
  <si>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</si>
  <si>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</si>
  <si>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</si>
  <si>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</si>
  <si>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</si>
  <si>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</si>
  <si>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</si>
  <si>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</si>
  <si>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</si>
  <si>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</si>
  <si>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</si>
  <si>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</si>
  <si>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</si>
  <si>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</si>
  <si>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</si>
  <si>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</si>
  <si>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</si>
  <si>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</si>
  <si>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</si>
  <si>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</si>
  <si>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</si>
  <si>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</si>
  <si>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</si>
  <si>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</si>
  <si>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</si>
  <si>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</si>
  <si>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</si>
  <si>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</si>
  <si>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</si>
  <si>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</si>
  <si>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</si>
  <si>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</si>
  <si>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</si>
  <si>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</si>
  <si>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</si>
  <si>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</si>
  <si>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</si>
  <si>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</si>
  <si>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</si>
  <si>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</si>
  <si>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</si>
  <si>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</si>
  <si>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</si>
  <si>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</si>
  <si>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</si>
  <si>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</si>
  <si>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</si>
  <si>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</si>
  <si>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</si>
  <si>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</si>
  <si>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</si>
  <si>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</si>
  <si>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</si>
  <si>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</si>
  <si>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</si>
  <si>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</si>
  <si>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</si>
  <si>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</si>
  <si>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</si>
  <si>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</si>
  <si>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</si>
  <si>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</si>
  <si>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</si>
  <si>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</si>
  <si>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</si>
  <si>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</si>
  <si>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</si>
  <si>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</si>
  <si>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</si>
  <si>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</si>
  <si>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</si>
  <si>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</si>
  <si>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</si>
  <si>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</si>
  <si>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</si>
  <si>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</si>
  <si>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</si>
  <si>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</si>
  <si>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</si>
  <si>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</si>
  <si>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</si>
  <si>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</si>
  <si>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</si>
  <si>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</si>
  <si>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</si>
  <si>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</si>
  <si>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</si>
  <si>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</si>
  <si>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</si>
  <si>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</si>
  <si>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</si>
  <si>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</si>
  <si>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</si>
  <si>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</si>
  <si>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</si>
  <si>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</si>
  <si>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</si>
  <si>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</si>
  <si>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</si>
  <si>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</si>
  <si>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</si>
  <si>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</si>
  <si>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</si>
  <si>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</si>
  <si>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</si>
  <si>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</si>
  <si>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</si>
  <si>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</si>
  <si>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</si>
  <si>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</si>
  <si>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</si>
  <si>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</si>
  <si>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</si>
  <si>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</si>
  <si>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</si>
  <si>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</si>
  <si>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</si>
  <si>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</si>
  <si>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</si>
  <si>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</si>
  <si>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</si>
  <si>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</si>
  <si>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</si>
  <si>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</si>
  <si>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</si>
  <si>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</si>
  <si>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</si>
  <si>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</si>
  <si>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</si>
  <si>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</si>
  <si>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</si>
  <si>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</si>
  <si>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</si>
  <si>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</si>
  <si>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</si>
  <si>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</si>
  <si>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</si>
  <si>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</si>
  <si>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</si>
  <si>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</si>
  <si>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</si>
  <si>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</si>
  <si>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</si>
  <si>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</si>
  <si>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</si>
  <si>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</si>
  <si>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</si>
  <si>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</si>
  <si>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</si>
  <si>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</si>
  <si>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</si>
  <si>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</si>
  <si>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</si>
  <si>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</si>
  <si>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</si>
  <si>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</si>
  <si>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</si>
  <si>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</si>
  <si>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</si>
  <si>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</si>
  <si>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</si>
  <si>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</si>
  <si>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</si>
  <si>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</si>
  <si>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</si>
  <si>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</si>
  <si>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</si>
  <si>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</si>
  <si>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</si>
  <si>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</si>
  <si>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</si>
  <si>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</si>
  <si>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</si>
  <si>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</si>
  <si>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</si>
  <si>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</si>
  <si>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</si>
  <si>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</si>
  <si>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</si>
  <si>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</si>
  <si>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</si>
  <si>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</si>
  <si>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</si>
  <si>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</si>
  <si>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</si>
  <si>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</si>
  <si>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</si>
  <si>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</si>
  <si>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</si>
  <si>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</si>
  <si>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</si>
  <si>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</si>
  <si>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</si>
  <si>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</si>
  <si>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</si>
  <si>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</si>
  <si>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</si>
  <si>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</si>
  <si>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</si>
  <si>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</si>
  <si>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</si>
  <si>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</si>
  <si>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</si>
  <si>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</si>
  <si>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</si>
  <si>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</si>
  <si>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</si>
  <si>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</si>
  <si>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</si>
  <si>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</si>
  <si>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</si>
  <si>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</si>
  <si>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</si>
  <si>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</si>
  <si>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</si>
  <si>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</si>
  <si>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</si>
  <si>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</si>
  <si>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</si>
  <si>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</si>
  <si>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</si>
  <si>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</si>
  <si>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</si>
  <si>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</si>
  <si>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</si>
  <si>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</si>
  <si>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</si>
  <si>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</si>
  <si>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</si>
  <si>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</si>
  <si>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</si>
  <si>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</si>
  <si>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</si>
  <si>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</si>
  <si>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</si>
  <si>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</si>
  <si>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</si>
  <si>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</si>
  <si>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</si>
  <si>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</si>
  <si>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</si>
  <si>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</si>
  <si>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</si>
  <si>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</si>
  <si>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</si>
  <si>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</si>
  <si>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</si>
  <si>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</si>
  <si>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</si>
  <si>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</si>
  <si>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</si>
  <si>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</si>
  <si>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</si>
  <si>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</si>
  <si>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</si>
  <si>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</si>
  <si>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</si>
  <si>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</si>
  <si>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</si>
  <si>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</si>
  <si>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</si>
  <si>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</si>
  <si>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</si>
  <si>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</si>
  <si>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</si>
  <si>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</si>
  <si>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</si>
  <si>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</si>
  <si>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</si>
  <si>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</si>
  <si>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</si>
  <si>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</si>
  <si>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</si>
  <si>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</si>
  <si>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</si>
  <si>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</si>
  <si>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</si>
  <si>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</si>
  <si>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</si>
  <si>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</si>
  <si>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</si>
  <si>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</si>
  <si>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</si>
  <si>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</si>
  <si>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</si>
  <si>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</si>
  <si>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</si>
  <si>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</si>
  <si>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</si>
  <si>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</si>
  <si>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</si>
  <si>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</si>
  <si>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</si>
  <si>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</si>
  <si>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</si>
  <si>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</si>
  <si>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</si>
  <si>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</si>
  <si>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</si>
  <si>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</si>
  <si>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</si>
  <si>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</si>
  <si>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</si>
  <si>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</si>
  <si>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</si>
  <si>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</si>
  <si>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</si>
  <si>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</si>
  <si>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</si>
  <si>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</si>
  <si>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</si>
  <si>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</si>
  <si>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</si>
  <si>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</si>
  <si>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</si>
  <si>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</si>
  <si>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</si>
  <si>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</si>
  <si>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</si>
  <si>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</si>
  <si>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</si>
  <si>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</si>
  <si>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</si>
  <si>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</si>
  <si>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</si>
  <si>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</si>
  <si>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</si>
  <si>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</si>
  <si>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</si>
  <si>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</si>
  <si>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</si>
  <si>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</si>
  <si>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</si>
  <si>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</si>
  <si>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</si>
  <si>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</si>
  <si>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</si>
  <si>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</si>
  <si>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</si>
  <si>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</si>
  <si>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</si>
  <si>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</si>
  <si>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</si>
  <si>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</si>
  <si>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</si>
  <si>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</si>
  <si>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</si>
  <si>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</si>
  <si>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</si>
  <si>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</si>
  <si>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</si>
  <si>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</si>
  <si>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</si>
  <si>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</si>
  <si>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</si>
  <si>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</si>
  <si>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</si>
  <si>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</si>
  <si>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</si>
  <si>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</si>
  <si>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</si>
  <si>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</si>
  <si>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</si>
  <si>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</si>
  <si>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</si>
  <si>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</si>
  <si>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</si>
  <si>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</si>
  <si>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</si>
  <si>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</si>
  <si>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</si>
  <si>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</si>
  <si>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</si>
  <si>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</si>
  <si>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</si>
  <si>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</si>
  <si>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</si>
  <si>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</si>
  <si>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</si>
  <si>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</si>
  <si>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</si>
  <si>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</si>
  <si>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</si>
  <si>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</si>
  <si>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</si>
  <si>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</si>
  <si>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</si>
  <si>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</si>
  <si>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</si>
  <si>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</si>
  <si>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</si>
  <si>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</si>
  <si>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</si>
  <si>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</si>
  <si>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</si>
  <si>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</si>
  <si>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</si>
  <si>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</si>
  <si>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</si>
  <si>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</si>
  <si>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</si>
  <si>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</si>
  <si>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</si>
  <si>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</si>
  <si>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</si>
  <si>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</si>
  <si>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</si>
  <si>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</si>
  <si>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</si>
  <si>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</si>
  <si>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</si>
  <si>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</si>
  <si>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</si>
  <si>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</si>
  <si>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</si>
  <si>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</si>
  <si>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</si>
  <si>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</si>
  <si>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</si>
  <si>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</si>
  <si>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</si>
  <si>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</si>
  <si>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</si>
  <si>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</si>
  <si>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</si>
  <si>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</si>
  <si>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</si>
  <si>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</si>
  <si>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</si>
  <si>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</si>
  <si>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</si>
  <si>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</si>
  <si>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</si>
  <si>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</si>
  <si>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</si>
  <si>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</si>
  <si>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</si>
  <si>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</si>
  <si>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</si>
  <si>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</si>
  <si>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</si>
  <si>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</si>
  <si>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</si>
  <si>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</si>
  <si>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</si>
  <si>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</si>
  <si>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</si>
  <si>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</si>
  <si>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</si>
  <si>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</si>
  <si>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</si>
  <si>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</si>
  <si>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</si>
  <si>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</si>
  <si>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</si>
  <si>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</si>
  <si>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</si>
  <si>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</si>
  <si>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</si>
  <si>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</si>
  <si>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</si>
  <si>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</si>
  <si>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</si>
  <si>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</si>
  <si>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</si>
  <si>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</si>
  <si>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</si>
  <si>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</si>
  <si>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</si>
  <si>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</si>
  <si>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</si>
  <si>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</si>
  <si>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</si>
  <si>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</si>
  <si>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</si>
  <si>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</si>
  <si>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</si>
  <si>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</si>
  <si>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</si>
  <si>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</si>
  <si>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</si>
  <si>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</si>
  <si>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</si>
  <si>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</si>
  <si>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</si>
  <si>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</si>
  <si>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</si>
  <si>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</si>
  <si>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</si>
  <si>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</si>
  <si>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</si>
  <si>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</si>
  <si>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</si>
  <si>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</si>
  <si>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</si>
  <si>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</si>
  <si>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</si>
  <si>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</si>
  <si>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</si>
  <si>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</si>
  <si>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</si>
  <si>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</si>
  <si>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</si>
  <si>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</si>
  <si>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</si>
  <si>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</si>
  <si>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</si>
  <si>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</si>
  <si>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</si>
  <si>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</si>
  <si>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</si>
  <si>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</si>
  <si>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</si>
  <si>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</si>
  <si>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</si>
  <si>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</si>
  <si>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</si>
  <si>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</si>
  <si>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</si>
  <si>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</si>
  <si>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</si>
  <si>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</si>
  <si>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</si>
  <si>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</si>
  <si>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</si>
  <si>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</si>
  <si>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</si>
  <si>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</si>
  <si>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</si>
  <si>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</si>
  <si>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</si>
  <si>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</si>
  <si>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</si>
  <si>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</si>
  <si>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</si>
  <si>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</si>
  <si>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</si>
  <si>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</si>
  <si>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</si>
  <si>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</si>
  <si>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</si>
  <si>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</si>
  <si>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</si>
  <si>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</si>
  <si>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</si>
  <si>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</si>
  <si>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</si>
  <si>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</si>
  <si>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</si>
  <si>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</si>
  <si>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</si>
  <si>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</si>
  <si>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</si>
  <si>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</si>
  <si>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</si>
  <si>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</si>
  <si>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</si>
  <si>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</si>
  <si>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</si>
  <si>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</si>
  <si>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</si>
  <si>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</si>
  <si>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</si>
  <si>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</si>
  <si>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</si>
  <si>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</si>
  <si>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</si>
  <si>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</si>
  <si>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</si>
  <si>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</si>
  <si>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</si>
  <si>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</si>
  <si>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</si>
  <si>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</si>
  <si>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</si>
  <si>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</si>
  <si>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</si>
  <si>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</si>
  <si>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</si>
  <si>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</si>
  <si>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</si>
  <si>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</si>
  <si>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</si>
  <si>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</si>
  <si>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</si>
  <si>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</si>
  <si>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</si>
  <si>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</si>
  <si>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</si>
  <si>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</si>
  <si>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</si>
  <si>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</si>
  <si>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</si>
  <si>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</si>
  <si>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</si>
  <si>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</si>
  <si>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</si>
  <si>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</si>
  <si>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</si>
  <si>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</si>
  <si>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</si>
  <si>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</si>
  <si>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</si>
  <si>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</si>
  <si>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</si>
  <si>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</si>
  <si>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</si>
  <si>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</si>
  <si>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</si>
  <si>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</si>
  <si>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</si>
  <si>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</si>
  <si>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</si>
  <si>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</si>
  <si>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</si>
  <si>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</si>
  <si>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</si>
  <si>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</si>
  <si>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</si>
  <si>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</si>
  <si>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</si>
  <si>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</si>
  <si>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</si>
  <si>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</si>
  <si>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</si>
  <si>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</si>
  <si>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</si>
  <si>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</si>
  <si>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</si>
  <si>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</si>
  <si>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</si>
  <si>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</si>
  <si>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</si>
  <si>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</si>
  <si>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</si>
  <si>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</si>
  <si>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</si>
  <si>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</si>
  <si>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</si>
  <si>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</si>
  <si>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</si>
  <si>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</si>
  <si>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</si>
  <si>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</si>
  <si>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</si>
  <si>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</si>
  <si>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</si>
  <si>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</si>
  <si>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</si>
  <si>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</si>
  <si>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</si>
  <si>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</si>
  <si>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</si>
  <si>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</si>
  <si>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</si>
  <si>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</si>
  <si>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</si>
  <si>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</si>
  <si>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</si>
  <si>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</si>
  <si>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</si>
  <si>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</si>
  <si>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</si>
  <si>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</si>
  <si>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</si>
  <si>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</si>
  <si>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</si>
  <si>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</si>
  <si>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</si>
  <si>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</si>
  <si>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</si>
  <si>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</si>
  <si>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</si>
  <si>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</si>
  <si>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</si>
  <si>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</si>
  <si>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</si>
  <si>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</si>
  <si>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</si>
  <si>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</si>
  <si>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</si>
  <si>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</si>
  <si>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</si>
  <si>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</si>
  <si>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</si>
  <si>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</si>
  <si>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</si>
  <si>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</si>
  <si>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</si>
  <si>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</si>
  <si>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</si>
  <si>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</si>
  <si>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</si>
  <si>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</si>
  <si>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</si>
  <si>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</si>
  <si>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</si>
  <si>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</si>
  <si>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</si>
  <si>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</si>
  <si>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</si>
  <si>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</si>
  <si>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</si>
  <si>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</si>
  <si>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</si>
  <si>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</si>
  <si>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</si>
  <si>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</si>
  <si>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</si>
  <si>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</si>
  <si>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</si>
  <si>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</si>
  <si>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</si>
  <si>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</si>
  <si>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</si>
  <si>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</si>
  <si>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</si>
  <si>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</si>
  <si>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</si>
  <si>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</si>
  <si>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</si>
  <si>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</si>
  <si>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</si>
  <si>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</si>
  <si>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</si>
  <si>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</si>
  <si>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</si>
  <si>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</si>
  <si>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</si>
  <si>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</si>
  <si>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</si>
  <si>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</si>
  <si>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</si>
  <si>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</si>
  <si>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</si>
  <si>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</si>
  <si>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</si>
  <si>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</si>
  <si>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</si>
  <si>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</si>
  <si>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</si>
  <si>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</si>
  <si>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</si>
  <si>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</si>
  <si>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</si>
  <si>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</si>
  <si>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</si>
  <si>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</si>
  <si>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</si>
  <si>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</si>
  <si>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</si>
  <si>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</si>
  <si>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</si>
  <si>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</si>
  <si>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</si>
  <si>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</si>
  <si>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</si>
  <si>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</si>
  <si>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</si>
  <si>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</si>
  <si>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</si>
  <si>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</si>
  <si>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</si>
  <si>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</si>
  <si>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</si>
  <si>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</si>
  <si>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</si>
  <si>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</si>
  <si>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</si>
  <si>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</si>
  <si>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</si>
  <si>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</si>
  <si>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</si>
  <si>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</si>
  <si>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</si>
  <si>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</si>
  <si>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</si>
  <si>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</si>
  <si>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</si>
  <si>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</si>
  <si>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</si>
  <si>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</si>
  <si>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</si>
  <si>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</si>
  <si>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</si>
  <si>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</si>
  <si>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</si>
  <si>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</si>
  <si>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</si>
  <si>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</si>
  <si>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</si>
  <si>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</si>
  <si>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</si>
  <si>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</si>
  <si>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</si>
  <si>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</si>
  <si>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</si>
  <si>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</si>
  <si>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</si>
  <si>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</si>
  <si>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</si>
  <si>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</si>
  <si>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</si>
  <si>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</si>
  <si>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</si>
  <si>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</si>
  <si>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</si>
  <si>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</si>
  <si>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</si>
  <si>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</si>
  <si>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</si>
  <si>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</si>
  <si>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</si>
  <si>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</si>
  <si>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</si>
  <si>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</si>
  <si>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</si>
  <si>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</si>
  <si>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</si>
  <si>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</si>
  <si>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</si>
  <si>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</si>
  <si>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</si>
  <si>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</si>
  <si>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</si>
  <si>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</si>
  <si>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</si>
  <si>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</si>
  <si>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</si>
  <si>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</si>
  <si>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</si>
  <si>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</si>
  <si>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</si>
  <si>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</si>
  <si>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</si>
  <si>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</si>
  <si>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</si>
  <si>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</si>
  <si>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</si>
  <si>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</si>
  <si>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</si>
  <si>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</si>
  <si>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</si>
  <si>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</si>
  <si>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</si>
  <si>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</si>
  <si>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</si>
  <si>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</si>
  <si>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</si>
  <si>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</si>
  <si>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</si>
  <si>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</si>
  <si>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</si>
  <si>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</si>
  <si>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</si>
  <si>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</si>
  <si>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</si>
  <si>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</si>
  <si>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</si>
  <si>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</si>
  <si>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</si>
  <si>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</si>
  <si>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</si>
  <si>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</si>
  <si>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</si>
  <si>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</si>
  <si>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</si>
  <si>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</si>
  <si>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</si>
  <si>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</si>
  <si>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</si>
  <si>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</si>
  <si>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</si>
  <si>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</si>
  <si>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</si>
  <si>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</si>
  <si>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</si>
  <si>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</si>
  <si>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</si>
  <si>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</si>
  <si>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</si>
  <si>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</si>
  <si>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</si>
  <si>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</si>
  <si>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</si>
  <si>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</si>
  <si>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</si>
  <si>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</si>
  <si>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</si>
  <si>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</si>
  <si>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</si>
  <si>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</si>
  <si>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</si>
  <si>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</si>
  <si>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</si>
  <si>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</si>
  <si>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</si>
  <si>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</si>
  <si>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</si>
  <si>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</si>
  <si>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</si>
  <si>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</si>
  <si>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</si>
  <si>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</si>
  <si>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</si>
  <si>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</si>
  <si>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</si>
  <si>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</si>
  <si>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</si>
  <si>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</si>
  <si>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</si>
  <si>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</si>
  <si>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</si>
  <si>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</si>
  <si>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</si>
  <si>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</si>
  <si>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</si>
  <si>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</si>
  <si>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</si>
  <si>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</si>
  <si>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</si>
  <si>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</si>
  <si>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</si>
  <si>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</si>
  <si>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</si>
  <si>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</si>
  <si>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</si>
  <si>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</si>
  <si>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</si>
  <si>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</si>
  <si>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</si>
  <si>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</si>
  <si>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</si>
  <si>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</si>
  <si>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</si>
  <si>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</si>
  <si>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</si>
  <si>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</si>
  <si>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</si>
  <si>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</si>
  <si>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</si>
  <si>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</si>
  <si>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</si>
  <si>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</si>
  <si>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</si>
  <si>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</si>
  <si>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</si>
  <si>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</si>
  <si>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</si>
  <si>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</si>
  <si>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</si>
  <si>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</si>
  <si>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</si>
  <si>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</si>
  <si>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</si>
  <si>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</si>
  <si>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</si>
  <si>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</si>
  <si>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</si>
  <si>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</si>
  <si>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</si>
  <si>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</si>
  <si>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</si>
  <si>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</si>
  <si>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</si>
  <si>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</si>
  <si>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</si>
  <si>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</si>
  <si>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</si>
  <si>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</si>
  <si>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</si>
  <si>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</si>
  <si>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</si>
  <si>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</si>
  <si>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</si>
  <si>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</si>
  <si>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</si>
  <si>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</si>
  <si>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</si>
  <si>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</si>
  <si>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</si>
  <si>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</si>
  <si>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</si>
  <si>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</si>
  <si>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</si>
  <si>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</si>
  <si>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</si>
  <si>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</si>
  <si>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</si>
  <si>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</si>
  <si>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</si>
  <si>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</si>
  <si>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</si>
  <si>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</si>
  <si>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</si>
  <si>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</si>
  <si>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</si>
  <si>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</si>
  <si>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</si>
  <si>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</si>
  <si>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</si>
  <si>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</si>
  <si>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</si>
  <si>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</si>
  <si>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</si>
  <si>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</si>
  <si>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</si>
  <si>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</si>
  <si>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</si>
  <si>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</si>
  <si>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</si>
  <si>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</si>
  <si>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</si>
  <si>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</si>
  <si>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</si>
  <si>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</si>
  <si>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</si>
  <si>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</si>
  <si>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</si>
  <si>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</si>
  <si>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</si>
  <si>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</si>
  <si>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</si>
  <si>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</si>
  <si>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</si>
  <si>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</si>
  <si>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</si>
  <si>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</si>
  <si>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</si>
  <si>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</si>
  <si>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</si>
  <si>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</si>
  <si>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</si>
  <si>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</si>
  <si>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</si>
  <si>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</si>
  <si>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</si>
  <si>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</si>
  <si>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</si>
  <si>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</si>
  <si>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</si>
  <si>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</si>
  <si>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</si>
  <si>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</si>
  <si>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</si>
  <si>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</si>
  <si>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</si>
  <si>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</si>
  <si>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</si>
  <si>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</si>
  <si>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</si>
  <si>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</si>
  <si>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</si>
  <si>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</si>
  <si>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</si>
  <si>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</si>
  <si>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</si>
  <si>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</si>
  <si>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</si>
  <si>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</si>
  <si>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</si>
  <si>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</si>
  <si>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</si>
  <si>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</si>
  <si>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</si>
  <si>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</si>
  <si>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</si>
  <si>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</si>
  <si>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</si>
  <si>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</si>
  <si>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</si>
  <si>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</si>
  <si>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</si>
  <si>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</si>
  <si>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</si>
  <si>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</si>
  <si>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</si>
  <si>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</si>
  <si>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</si>
  <si>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</si>
  <si>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</si>
  <si>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</si>
  <si>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</si>
  <si>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</si>
  <si>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</si>
  <si>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</si>
  <si>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</si>
  <si>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</si>
  <si>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</si>
  <si>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</si>
  <si>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</si>
  <si>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</si>
  <si>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</si>
  <si>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</si>
  <si>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</si>
  <si>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</si>
  <si>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</si>
  <si>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</si>
  <si>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</si>
  <si>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</si>
  <si>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</si>
  <si>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</si>
  <si>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</si>
  <si>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</si>
  <si>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</si>
  <si>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</si>
  <si>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</si>
  <si>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</si>
  <si>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</si>
  <si>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</si>
  <si>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</si>
  <si>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</si>
  <si>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</si>
  <si>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</si>
  <si>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</si>
  <si>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</si>
  <si>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</si>
  <si>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</si>
  <si>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</si>
  <si>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</si>
  <si>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</si>
  <si>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</si>
  <si>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</si>
  <si>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</si>
  <si>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</si>
  <si>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</si>
  <si>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</si>
  <si>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</si>
  <si>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</si>
  <si>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</si>
  <si>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</si>
  <si>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</si>
  <si>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</si>
  <si>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</si>
  <si>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</si>
  <si>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</si>
  <si>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</si>
  <si>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</si>
  <si>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</si>
  <si>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</si>
  <si>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</si>
  <si>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</si>
  <si>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</si>
  <si>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</si>
  <si>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</si>
  <si>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</si>
  <si>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</si>
  <si>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</si>
  <si>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</si>
  <si>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</si>
  <si>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</si>
  <si>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</si>
  <si>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</si>
  <si>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</si>
  <si>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</si>
  <si>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</si>
  <si>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</si>
  <si>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</si>
  <si>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</si>
  <si>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</si>
  <si>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</si>
  <si>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</si>
  <si>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</si>
  <si>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</si>
  <si>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</si>
  <si>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</si>
  <si>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</si>
  <si>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</si>
  <si>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</si>
  <si>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</si>
  <si>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</si>
  <si>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</si>
  <si>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</si>
  <si>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</si>
  <si>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</si>
  <si>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</si>
  <si>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</si>
  <si>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</si>
  <si>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</si>
  <si>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</si>
  <si>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</si>
  <si>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</si>
  <si>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</si>
  <si>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</si>
  <si>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</si>
  <si>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</si>
  <si>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</si>
  <si>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</si>
  <si>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</si>
  <si>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</si>
  <si>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</si>
  <si>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</si>
  <si>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</si>
  <si>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</si>
  <si>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</si>
  <si>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</si>
  <si>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</si>
  <si>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</si>
  <si>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</si>
  <si>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</si>
  <si>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</si>
  <si>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</si>
  <si>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</si>
  <si>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</si>
  <si>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</si>
  <si>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</si>
  <si>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</si>
  <si>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</si>
  <si>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</si>
  <si>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</si>
  <si>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</si>
  <si>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</si>
  <si>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</si>
  <si>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</si>
  <si>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</si>
  <si>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</si>
  <si>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</si>
  <si>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</si>
  <si>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</si>
  <si>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</si>
  <si>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</si>
  <si>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</si>
  <si>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</si>
  <si>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</si>
  <si>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</si>
  <si>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</si>
  <si>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</si>
  <si>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</si>
  <si>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</si>
  <si>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</si>
  <si>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</si>
  <si>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</si>
  <si>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</si>
  <si>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</si>
  <si>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</si>
  <si>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</si>
  <si>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</si>
  <si>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</si>
  <si>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</si>
  <si>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</si>
  <si>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</si>
  <si>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</si>
  <si>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</si>
  <si>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</si>
  <si>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</si>
  <si>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</si>
  <si>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</si>
  <si>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</si>
  <si>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</si>
  <si>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</si>
  <si>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</si>
  <si>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</si>
  <si>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</si>
  <si>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</si>
  <si>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</si>
  <si>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</si>
  <si>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</si>
  <si>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</si>
  <si>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</si>
  <si>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</si>
  <si>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</si>
  <si>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</si>
  <si>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</si>
  <si>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</si>
  <si>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</si>
  <si>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</si>
  <si>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</si>
  <si>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</si>
  <si>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</si>
  <si>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</si>
  <si>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</si>
  <si>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</si>
  <si>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</si>
  <si>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</si>
  <si>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</si>
  <si>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</si>
  <si>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</si>
  <si>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</si>
  <si>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</si>
  <si>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</si>
  <si>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</si>
  <si>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</si>
  <si>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</si>
  <si>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</si>
  <si>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</si>
  <si>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</si>
  <si>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</si>
  <si>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</si>
  <si>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</si>
  <si>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</si>
  <si>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</si>
  <si>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</si>
  <si>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</si>
  <si>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</si>
  <si>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</si>
  <si>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</si>
  <si>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</si>
  <si>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</si>
  <si>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</si>
  <si>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</si>
  <si>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</si>
  <si>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</si>
  <si>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</si>
  <si>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</si>
  <si>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</si>
  <si>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</si>
  <si>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</si>
  <si>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</si>
  <si>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</si>
  <si>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</si>
  <si>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</si>
  <si>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</si>
  <si>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</si>
  <si>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</si>
  <si>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</si>
  <si>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</si>
  <si>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</si>
  <si>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</si>
  <si>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</si>
  <si>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</si>
  <si>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</si>
  <si>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</si>
  <si>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</si>
  <si>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</si>
  <si>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</si>
  <si>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</si>
  <si>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</si>
  <si>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</si>
  <si>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</si>
  <si>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</si>
  <si>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</si>
  <si>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</si>
  <si>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</si>
  <si>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</si>
  <si>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</si>
  <si>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</si>
  <si>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</si>
  <si>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</si>
  <si>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</si>
  <si>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</si>
  <si>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</si>
  <si>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</si>
  <si>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</si>
  <si>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</si>
  <si>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</si>
  <si>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</si>
  <si>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</si>
  <si>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</si>
  <si>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</si>
  <si>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</si>
  <si>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</si>
  <si>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</si>
  <si>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</si>
  <si>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</si>
  <si>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</si>
  <si>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</si>
  <si>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</si>
  <si>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</si>
  <si>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</si>
  <si>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</si>
  <si>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</si>
  <si>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</si>
  <si>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</si>
  <si>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</si>
  <si>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</si>
  <si>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</si>
  <si>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</si>
  <si>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</si>
  <si>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</si>
  <si>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</si>
  <si>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</si>
  <si>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</si>
  <si>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</si>
  <si>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</si>
  <si>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</si>
  <si>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</si>
  <si>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</si>
  <si>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</si>
  <si>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</si>
  <si>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</si>
  <si>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</si>
  <si>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</si>
  <si>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</si>
  <si>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</si>
  <si>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</si>
  <si>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</si>
  <si>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</si>
  <si>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</si>
  <si>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</si>
  <si>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</si>
  <si>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</si>
  <si>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</si>
  <si>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</si>
  <si>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</si>
  <si>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</si>
  <si>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</si>
  <si>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</si>
  <si>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</si>
  <si>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</si>
  <si>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</si>
  <si>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</si>
  <si>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</si>
  <si>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</si>
  <si>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</si>
  <si>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</si>
  <si>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</si>
  <si>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</si>
  <si>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</si>
  <si>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</si>
  <si>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</si>
  <si>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</si>
  <si>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</si>
  <si>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</si>
  <si>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</si>
  <si>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</si>
  <si>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</si>
  <si>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</si>
  <si>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</si>
  <si>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</si>
  <si>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</si>
  <si>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</si>
  <si>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</si>
  <si>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</si>
  <si>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</si>
  <si>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</si>
  <si>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</si>
  <si>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</si>
  <si>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</si>
  <si>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</si>
  <si>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</si>
  <si>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</si>
  <si>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</si>
  <si>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</si>
  <si>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</si>
  <si>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</si>
  <si>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</si>
  <si>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</si>
  <si>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</si>
  <si>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</si>
  <si>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</si>
  <si>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</si>
  <si>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</si>
  <si>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</si>
  <si>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</si>
  <si>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</si>
  <si>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</si>
  <si>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</si>
  <si>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</si>
  <si>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</si>
  <si>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</si>
  <si>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</si>
  <si>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</si>
  <si>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</si>
  <si>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</si>
  <si>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</si>
  <si>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</si>
  <si>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</si>
  <si>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</si>
  <si>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</si>
  <si>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</si>
  <si>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</si>
  <si>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</si>
  <si>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</si>
  <si>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</si>
  <si>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</si>
  <si>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</si>
  <si>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</si>
  <si>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</si>
  <si>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</si>
  <si>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</si>
  <si>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</si>
  <si>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</si>
  <si>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</si>
  <si>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</si>
  <si>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</si>
  <si>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</si>
  <si>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</si>
  <si>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</si>
  <si>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</si>
  <si>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</si>
  <si>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</si>
  <si>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</si>
  <si>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</si>
  <si>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</si>
  <si>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</si>
  <si>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</si>
  <si>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</si>
  <si>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</si>
  <si>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</si>
  <si>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</si>
  <si>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</si>
  <si>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</si>
  <si>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</si>
  <si>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</si>
  <si>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</si>
  <si>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</si>
  <si>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</si>
  <si>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</si>
  <si>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</si>
  <si>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</si>
  <si>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</si>
  <si>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</si>
  <si>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</si>
  <si>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</si>
  <si>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</si>
  <si>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</si>
  <si>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</si>
  <si>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</si>
  <si>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</si>
  <si>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</si>
  <si>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</si>
  <si>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</si>
  <si>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</si>
  <si>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</si>
  <si>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</si>
  <si>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</si>
  <si>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</si>
  <si>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</si>
  <si>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</si>
  <si>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</si>
  <si>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</si>
  <si>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</si>
  <si>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</si>
  <si>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</si>
  <si>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</si>
  <si>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</si>
  <si>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</si>
  <si>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</si>
  <si>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</si>
  <si>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</si>
  <si>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</si>
  <si>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</si>
  <si>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</si>
  <si>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</si>
  <si>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</si>
  <si>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</si>
  <si>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</si>
  <si>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</si>
  <si>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</si>
  <si>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</si>
  <si>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</si>
  <si>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</si>
  <si>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</si>
  <si>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</si>
  <si>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</si>
  <si>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</si>
  <si>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</si>
  <si>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</si>
  <si>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</si>
  <si>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</si>
  <si>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</si>
  <si>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</si>
  <si>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</si>
  <si>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</si>
  <si>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</si>
  <si>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</si>
  <si>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</si>
  <si>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</si>
  <si>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</si>
  <si>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</si>
  <si>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</si>
  <si>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</si>
  <si>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</si>
  <si>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</si>
  <si>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</si>
  <si>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</si>
  <si>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</si>
  <si>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</si>
  <si>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</si>
  <si>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</si>
  <si>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</si>
  <si>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</si>
  <si>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</si>
  <si>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</si>
  <si>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</si>
  <si>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</si>
  <si>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</si>
  <si>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</si>
  <si>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</si>
  <si>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</si>
  <si>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</si>
  <si>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</si>
  <si>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</si>
  <si>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</si>
  <si>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</si>
  <si>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</si>
  <si>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</si>
  <si>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</si>
  <si>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</si>
  <si>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</si>
  <si>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</si>
  <si>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</si>
  <si>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</si>
  <si>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</si>
  <si>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</si>
  <si>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</si>
  <si>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</si>
  <si>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</si>
  <si>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</si>
  <si>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</si>
  <si>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</si>
  <si>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</si>
  <si>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</si>
  <si>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</si>
  <si>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</si>
  <si>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</si>
  <si>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</si>
  <si>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</si>
  <si>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</si>
  <si>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</si>
  <si>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</si>
  <si>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</si>
  <si>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</si>
  <si>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</si>
  <si>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</si>
  <si>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</si>
  <si>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</si>
  <si>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</si>
  <si>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</si>
  <si>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</si>
  <si>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</si>
  <si>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</si>
  <si>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</si>
  <si>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</si>
  <si>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</si>
  <si>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</si>
  <si>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</si>
  <si>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</si>
  <si>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</si>
  <si>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</si>
  <si>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</si>
  <si>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</si>
  <si>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</si>
  <si>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</si>
  <si>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</si>
  <si>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</si>
  <si>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</si>
  <si>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</si>
  <si>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</si>
  <si>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</si>
  <si>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</si>
  <si>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</si>
  <si>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</si>
  <si>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</si>
  <si>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</si>
  <si>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</si>
  <si>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</si>
  <si>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</si>
  <si>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</si>
  <si>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</si>
  <si>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</si>
  <si>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</si>
  <si>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</si>
  <si>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</si>
  <si>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</si>
  <si>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</si>
  <si>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</si>
  <si>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</si>
  <si>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</si>
  <si>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</si>
  <si>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</si>
  <si>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</si>
  <si>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</si>
  <si>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</si>
  <si>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</si>
  <si>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</si>
  <si>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</si>
  <si>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</si>
  <si>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</si>
  <si>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</si>
  <si>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</si>
  <si>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</si>
  <si>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</si>
  <si>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</si>
  <si>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</si>
  <si>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</si>
  <si>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</si>
  <si>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</si>
  <si>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</si>
  <si>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</si>
  <si>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</si>
  <si>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</si>
  <si>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</si>
  <si>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</si>
  <si>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</si>
  <si>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</si>
  <si>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</si>
  <si>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</si>
  <si>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</si>
  <si>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</si>
  <si>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</si>
  <si>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</si>
  <si>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</si>
  <si>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</si>
  <si>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</si>
  <si>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</si>
  <si>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</si>
  <si>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</si>
  <si>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</si>
  <si>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</si>
  <si>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</si>
  <si>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</si>
  <si>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</si>
  <si>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</si>
  <si>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</si>
  <si>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</si>
  <si>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</si>
  <si>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</si>
  <si>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</si>
  <si>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</si>
  <si>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</si>
  <si>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</si>
  <si>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</si>
  <si>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</si>
  <si>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</si>
  <si>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</si>
  <si>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</si>
  <si>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</si>
  <si>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</si>
  <si>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</si>
  <si>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</si>
  <si>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</si>
  <si>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</si>
  <si>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</si>
  <si>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</si>
  <si>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</si>
  <si>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</si>
  <si>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</si>
  <si>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</si>
  <si>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</si>
  <si>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</si>
  <si>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</si>
  <si>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</si>
  <si>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</si>
  <si>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</si>
  <si>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</si>
  <si>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</si>
  <si>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</si>
  <si>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</si>
  <si>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</si>
  <si>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</si>
  <si>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</si>
  <si>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</si>
  <si>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</si>
  <si>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</si>
  <si>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</si>
  <si>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</si>
  <si>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</si>
  <si>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</si>
  <si>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</si>
  <si>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</si>
  <si>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</si>
  <si>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</si>
  <si>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</si>
  <si>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</si>
  <si>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</si>
  <si>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</si>
  <si>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</si>
  <si>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</si>
  <si>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</si>
  <si>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</si>
  <si>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</si>
  <si>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</si>
  <si>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</si>
  <si>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</si>
  <si>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</si>
  <si>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</si>
  <si>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</si>
  <si>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</si>
  <si>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</si>
  <si>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</si>
  <si>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</si>
  <si>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</si>
  <si>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</si>
  <si>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</si>
  <si>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</si>
  <si>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</si>
  <si>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</si>
  <si>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</si>
  <si>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</si>
  <si>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</si>
  <si>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</si>
  <si>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</si>
  <si>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</si>
  <si>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</si>
  <si>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</si>
  <si>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</si>
  <si>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</si>
  <si>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</si>
  <si>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</si>
  <si>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</si>
  <si>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</si>
  <si>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</si>
  <si>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</si>
  <si>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</si>
  <si>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</si>
  <si>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</si>
  <si>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</si>
  <si>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</si>
  <si>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</si>
  <si>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</si>
  <si>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</si>
  <si>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</si>
  <si>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</si>
  <si>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</si>
  <si>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</si>
  <si>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</si>
  <si>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</si>
  <si>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</si>
  <si>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</si>
  <si>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</si>
  <si>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</si>
  <si>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</si>
  <si>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</si>
  <si>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</si>
  <si>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</si>
  <si>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</si>
  <si>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</si>
  <si>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</si>
  <si>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</si>
  <si>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</si>
  <si>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</si>
  <si>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</si>
  <si>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</si>
  <si>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</si>
  <si>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</si>
  <si>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</si>
  <si>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</si>
  <si>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</si>
  <si>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</si>
  <si>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</si>
  <si>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</si>
  <si>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</si>
  <si>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</si>
  <si>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</si>
  <si>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</si>
  <si>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</si>
  <si>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</si>
  <si>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</si>
  <si>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</si>
  <si>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</si>
  <si>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</si>
  <si>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</si>
  <si>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</si>
  <si>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</si>
  <si>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</si>
  <si>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</si>
  <si>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</si>
  <si>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</si>
  <si>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</si>
  <si>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</si>
  <si>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</si>
  <si>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</si>
  <si>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</si>
  <si>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</si>
  <si>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</si>
  <si>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</si>
  <si>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</si>
  <si>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</si>
  <si>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</si>
  <si>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</si>
  <si>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</si>
  <si>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</si>
  <si>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</si>
  <si>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</si>
  <si>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</si>
  <si>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</si>
  <si>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</si>
  <si>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</si>
  <si>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</si>
  <si>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</si>
  <si>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</si>
  <si>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</si>
  <si>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</si>
  <si>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</si>
  <si>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</si>
  <si>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</si>
  <si>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</si>
  <si>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</si>
  <si>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</si>
  <si>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</si>
  <si>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</si>
  <si>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</si>
  <si>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</si>
  <si>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</si>
  <si>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</si>
  <si>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</si>
  <si>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</si>
  <si>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</si>
  <si>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</si>
  <si>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</si>
  <si>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</si>
  <si>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</si>
  <si>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</si>
  <si>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</si>
  <si>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</si>
  <si>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</si>
  <si>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</si>
  <si>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</si>
  <si>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</si>
  <si>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</si>
  <si>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</si>
  <si>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</si>
  <si>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</si>
  <si>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</si>
  <si>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</si>
  <si>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</si>
  <si>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</si>
  <si>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</si>
  <si>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</si>
  <si>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</si>
  <si>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</si>
  <si>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</si>
  <si>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</si>
  <si>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</si>
  <si>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</si>
  <si>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</si>
  <si>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</si>
  <si>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</si>
  <si>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</si>
  <si>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</si>
  <si>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</si>
  <si>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</si>
  <si>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</si>
  <si>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</si>
  <si>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</si>
  <si>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</si>
  <si>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</si>
  <si>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</si>
  <si>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</si>
  <si>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</si>
  <si>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</si>
  <si>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</si>
  <si>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</si>
  <si>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</si>
  <si>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</si>
  <si>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</si>
  <si>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</si>
  <si>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</si>
  <si>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</si>
  <si>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</si>
  <si>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</si>
  <si>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</si>
  <si>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</si>
  <si>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</si>
  <si>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</si>
  <si>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</si>
  <si>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</si>
  <si>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</si>
  <si>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</si>
  <si>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</si>
  <si>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</si>
  <si>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</si>
  <si>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</si>
  <si>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</si>
  <si>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</si>
  <si>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</si>
  <si>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</si>
  <si>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</si>
  <si>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</si>
  <si>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</si>
  <si>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</si>
  <si>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</si>
  <si>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</si>
  <si>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</si>
  <si>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</si>
  <si>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</si>
  <si>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</si>
  <si>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</si>
  <si>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</si>
  <si>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</si>
  <si>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</si>
  <si>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</si>
  <si>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</si>
  <si>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</si>
  <si>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</si>
  <si>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</si>
  <si>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</si>
  <si>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</si>
  <si>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</si>
  <si>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</si>
  <si>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</si>
  <si>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</si>
  <si>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</si>
  <si>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</si>
  <si>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</si>
  <si>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</si>
  <si>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</si>
  <si>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</si>
  <si>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</si>
  <si>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</si>
  <si>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</si>
  <si>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</si>
  <si>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</si>
  <si>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</si>
  <si>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</si>
  <si>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</si>
  <si>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</si>
  <si>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</si>
  <si>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</si>
  <si>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</si>
  <si>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</si>
  <si>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</si>
  <si>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</si>
  <si>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</si>
  <si>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</si>
  <si>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</si>
  <si>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</si>
  <si>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</si>
  <si>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</si>
  <si>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</si>
  <si>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</si>
  <si>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</si>
  <si>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</si>
  <si>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</si>
  <si>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</si>
  <si>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</si>
  <si>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</si>
  <si>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</si>
  <si>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</si>
  <si>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</si>
  <si>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</si>
  <si>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</si>
  <si>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</si>
  <si>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</si>
  <si>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</si>
  <si>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</si>
  <si>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</si>
  <si>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</si>
  <si>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</si>
  <si>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</si>
  <si>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</si>
  <si>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</si>
  <si>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</si>
  <si>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</si>
  <si>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</si>
  <si>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</si>
  <si>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</si>
  <si>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</si>
  <si>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</si>
  <si>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</si>
  <si>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</si>
  <si>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</si>
  <si>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</si>
  <si>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</si>
  <si>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</si>
  <si>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</si>
  <si>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</si>
  <si>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</si>
  <si>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</si>
  <si>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</si>
  <si>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</si>
  <si>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</si>
  <si>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</si>
  <si>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</si>
  <si>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</si>
  <si>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</si>
  <si>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</si>
  <si>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</si>
  <si>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</si>
  <si>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</si>
  <si>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</si>
  <si>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</si>
  <si>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</si>
  <si>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</si>
  <si>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</si>
  <si>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</si>
  <si>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</si>
  <si>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</si>
  <si>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</si>
  <si>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</si>
  <si>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</si>
  <si>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</si>
  <si>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</si>
  <si>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</si>
  <si>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</si>
  <si>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</si>
  <si>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</si>
  <si>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</si>
  <si>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</si>
  <si>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</si>
  <si>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</si>
  <si>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</si>
  <si>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</si>
  <si>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</si>
  <si>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</si>
  <si>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</si>
  <si>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</si>
  <si>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</si>
  <si>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</si>
  <si>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</si>
  <si>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</si>
  <si>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</si>
  <si>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</si>
  <si>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</si>
  <si>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</si>
  <si>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</si>
  <si>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</si>
  <si>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</si>
  <si>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</si>
  <si>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</si>
  <si>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</si>
  <si>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</si>
  <si>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</si>
  <si>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</si>
  <si>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</si>
  <si>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</si>
  <si>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</si>
  <si>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</si>
  <si>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</si>
  <si>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</si>
  <si>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</si>
  <si>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</si>
  <si>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</si>
  <si>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</si>
  <si>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</si>
  <si>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</si>
  <si>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</si>
  <si>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</si>
  <si>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</si>
  <si>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</si>
  <si>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</si>
  <si>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</si>
  <si>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</si>
  <si>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</si>
  <si>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</si>
  <si>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</si>
  <si>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</si>
  <si>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</si>
  <si>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</si>
  <si>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</si>
  <si>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</si>
  <si>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</si>
  <si>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</si>
  <si>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</si>
  <si>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</si>
  <si>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</si>
  <si>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</si>
  <si>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</si>
  <si>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</si>
  <si>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</si>
  <si>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</si>
  <si>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</si>
  <si>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</si>
  <si>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</si>
  <si>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</si>
  <si>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</si>
  <si>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</si>
  <si>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</si>
  <si>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</si>
  <si>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</si>
  <si>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</si>
  <si>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</si>
  <si>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</si>
  <si>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</si>
  <si>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</si>
  <si>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</si>
  <si>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</si>
  <si>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</si>
  <si>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</si>
  <si>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</si>
  <si>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</si>
  <si>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</si>
  <si>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</si>
  <si>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</si>
  <si>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</si>
  <si>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</si>
  <si>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</si>
  <si>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</si>
  <si>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</si>
  <si>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</si>
  <si>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</si>
  <si>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</si>
  <si>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</si>
  <si>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</si>
  <si>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</si>
  <si>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</si>
  <si>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</si>
  <si>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</si>
  <si>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</si>
  <si>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</si>
  <si>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</si>
  <si>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</si>
  <si>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</si>
  <si>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</si>
  <si>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</si>
  <si>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</si>
  <si>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</si>
  <si>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</si>
  <si>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</si>
  <si>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</si>
  <si>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</si>
  <si>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</si>
  <si>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</si>
  <si>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</si>
  <si>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</si>
  <si>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</si>
  <si>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</si>
  <si>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</si>
  <si>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</si>
  <si>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</si>
  <si>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</si>
  <si>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</si>
  <si>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</si>
  <si>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</si>
  <si>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</si>
  <si>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</si>
  <si>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</si>
  <si>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</si>
  <si>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</si>
  <si>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</si>
  <si>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</si>
  <si>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</si>
  <si>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</si>
  <si>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</si>
  <si>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</si>
  <si>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</si>
  <si>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</si>
  <si>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</si>
  <si>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</si>
  <si>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</si>
  <si>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</si>
  <si>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</si>
  <si>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</si>
  <si>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</si>
  <si>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</si>
  <si>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</si>
  <si>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</si>
  <si>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</si>
  <si>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</si>
  <si>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</si>
  <si>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</si>
  <si>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</si>
  <si>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</si>
  <si>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</si>
  <si>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</si>
  <si>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</si>
  <si>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</si>
  <si>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</si>
  <si>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</si>
  <si>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</si>
  <si>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</si>
  <si>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</si>
  <si>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</si>
  <si>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</si>
  <si>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</si>
  <si>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</si>
  <si>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</si>
  <si>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</si>
  <si>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</si>
  <si>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</si>
  <si>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</si>
  <si>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</si>
  <si>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</si>
  <si>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</si>
  <si>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</si>
  <si>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</si>
  <si>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</si>
  <si>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</si>
  <si>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</si>
  <si>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</si>
  <si>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</si>
  <si>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</si>
  <si>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</si>
  <si>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</si>
  <si>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</si>
  <si>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</si>
  <si>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</si>
  <si>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</si>
  <si>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</si>
  <si>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</si>
  <si>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</si>
  <si>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</si>
  <si>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</si>
  <si>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</si>
  <si>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</si>
  <si>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</si>
  <si>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</si>
  <si>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</si>
  <si>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</si>
  <si>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</si>
  <si>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</si>
  <si>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</si>
  <si>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</si>
  <si>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</si>
  <si>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</si>
  <si>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</si>
  <si>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</si>
  <si>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</si>
  <si>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</si>
  <si>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</si>
  <si>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</si>
  <si>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</si>
  <si>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</si>
  <si>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</si>
  <si>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</si>
  <si>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</si>
  <si>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</si>
  <si>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</si>
  <si>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</si>
  <si>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</si>
  <si>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</si>
  <si>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</si>
  <si>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</si>
  <si>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</si>
  <si>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</si>
  <si>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</si>
  <si>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</si>
  <si>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</si>
  <si>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</si>
  <si>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</si>
  <si>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</si>
  <si>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</si>
  <si>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</si>
  <si>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</si>
  <si>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</si>
  <si>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</si>
  <si>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</si>
  <si>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</si>
  <si>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</si>
  <si>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</si>
  <si>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</si>
  <si>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</si>
  <si>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</si>
  <si>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</si>
  <si>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</si>
  <si>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</si>
  <si>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</si>
  <si>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</si>
  <si>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</si>
  <si>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</si>
  <si>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</si>
  <si>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</si>
  <si>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</si>
  <si>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</si>
  <si>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</si>
  <si>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</si>
  <si>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</si>
  <si>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</si>
  <si>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</si>
  <si>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</si>
  <si>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</si>
  <si>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</si>
  <si>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</si>
  <si>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</si>
  <si>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</si>
  <si>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</si>
  <si>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</si>
  <si>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</si>
  <si>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</si>
  <si>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</si>
  <si>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</si>
  <si>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</si>
  <si>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</si>
  <si>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</si>
  <si>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</si>
  <si>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</si>
  <si>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</si>
  <si>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</si>
  <si>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</si>
  <si>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</si>
  <si>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</si>
  <si>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</si>
  <si>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</si>
  <si>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</si>
  <si>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</si>
  <si>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</si>
  <si>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</si>
  <si>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</si>
  <si>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</si>
  <si>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</si>
  <si>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</si>
  <si>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</si>
  <si>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</si>
  <si>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</si>
  <si>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</si>
  <si>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</si>
  <si>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</si>
  <si>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</si>
  <si>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</si>
  <si>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</si>
  <si>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</si>
  <si>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</si>
  <si>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</si>
  <si>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</si>
  <si>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</si>
  <si>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</si>
  <si>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</si>
  <si>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</si>
  <si>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</si>
  <si>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</si>
  <si>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</si>
  <si>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</si>
  <si>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</si>
  <si>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</si>
  <si>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</si>
  <si>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</si>
  <si>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</si>
  <si>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</si>
  <si>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</si>
  <si>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</si>
  <si>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</si>
  <si>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</si>
  <si>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</si>
  <si>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</si>
  <si>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</si>
  <si>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</si>
  <si>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</si>
  <si>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</si>
  <si>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</si>
  <si>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</si>
  <si>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</si>
  <si>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</si>
  <si>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</si>
  <si>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</si>
  <si>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</si>
  <si>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</si>
  <si>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</si>
  <si>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</si>
  <si>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</si>
  <si>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</si>
  <si>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</si>
  <si>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</si>
  <si>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</si>
  <si>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</si>
  <si>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</si>
  <si>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</si>
  <si>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</si>
  <si>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</si>
  <si>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</si>
  <si>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</si>
  <si>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</si>
  <si>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</si>
  <si>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</si>
  <si>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</si>
  <si>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</si>
  <si>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</si>
  <si>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</si>
  <si>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</si>
  <si>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</si>
  <si>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</si>
  <si>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</si>
  <si>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</si>
  <si>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</si>
  <si>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</si>
  <si>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</si>
  <si>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</si>
  <si>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</si>
  <si>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</si>
  <si>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</si>
  <si>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</si>
  <si>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</si>
  <si>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</si>
  <si>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</si>
  <si>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</si>
  <si>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</si>
  <si>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</si>
  <si>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</si>
  <si>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</si>
  <si>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</si>
  <si>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</si>
  <si>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</si>
  <si>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</si>
  <si>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</si>
  <si>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</si>
  <si>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</si>
  <si>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</si>
  <si>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</si>
  <si>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</si>
  <si>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</si>
  <si>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</si>
  <si>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</si>
  <si>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</si>
  <si>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</si>
  <si>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</si>
  <si>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</si>
  <si>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</si>
  <si>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</si>
  <si>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</si>
  <si>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</si>
  <si>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</si>
  <si>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</si>
  <si>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</si>
  <si>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</si>
  <si>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</si>
  <si>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</si>
  <si>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</si>
  <si>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</si>
  <si>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</si>
  <si>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</si>
  <si>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</si>
  <si>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</si>
  <si>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</si>
  <si>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</si>
  <si>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</si>
  <si>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</si>
  <si>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</si>
  <si>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</si>
  <si>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</si>
  <si>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</si>
  <si>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</si>
  <si>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</si>
  <si>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</si>
  <si>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</si>
  <si>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</si>
  <si>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</si>
  <si>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</si>
  <si>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</si>
  <si>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</si>
  <si>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</si>
  <si>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</si>
  <si>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</si>
  <si>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</si>
  <si>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</si>
  <si>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</si>
  <si>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</si>
  <si>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</si>
  <si>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</si>
  <si>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</si>
  <si>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</si>
  <si>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</si>
  <si>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</si>
  <si>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</si>
  <si>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</si>
  <si>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</si>
  <si>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</si>
  <si>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</si>
  <si>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</si>
  <si>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</si>
  <si>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</si>
  <si>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</si>
  <si>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</si>
  <si>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</si>
  <si>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</si>
  <si>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</si>
  <si>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</si>
  <si>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</si>
  <si>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</si>
  <si>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</si>
  <si>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</si>
  <si>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</si>
  <si>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</si>
  <si>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</si>
  <si>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</si>
  <si>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</si>
  <si>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</si>
  <si>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</si>
  <si>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</si>
  <si>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</si>
  <si>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</si>
  <si>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</si>
  <si>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</si>
  <si>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</si>
  <si>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</si>
  <si>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</si>
  <si>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</si>
  <si>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</si>
  <si>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</si>
  <si>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</si>
  <si>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</si>
  <si>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</si>
  <si>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</si>
  <si>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</si>
  <si>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</si>
  <si>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</si>
  <si>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</si>
  <si>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</si>
  <si>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</si>
  <si>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</si>
  <si>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</si>
  <si>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</si>
  <si>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</si>
  <si>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</si>
  <si>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</si>
  <si>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</si>
  <si>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</si>
  <si>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</si>
  <si>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</si>
  <si>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</si>
  <si>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</si>
  <si>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</si>
  <si>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</si>
  <si>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</si>
  <si>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</si>
  <si>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</si>
  <si>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</si>
  <si>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</si>
  <si>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</si>
  <si>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</si>
  <si>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</si>
  <si>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</si>
  <si>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</si>
  <si>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</si>
  <si>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</si>
  <si>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</si>
  <si>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</si>
  <si>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</si>
  <si>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</si>
  <si>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</si>
  <si>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</si>
  <si>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</si>
  <si>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</si>
  <si>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</si>
  <si>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</si>
  <si>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</si>
  <si>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</si>
  <si>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</si>
  <si>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</si>
  <si>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</si>
  <si>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</si>
  <si>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</si>
  <si>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</si>
  <si>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</si>
  <si>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</si>
  <si>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</si>
  <si>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</si>
  <si>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</si>
  <si>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</si>
  <si>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</si>
  <si>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</si>
  <si>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</si>
  <si>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</si>
  <si>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</si>
  <si>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</si>
  <si>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</si>
  <si>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</si>
  <si>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</si>
  <si>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</si>
  <si>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</si>
  <si>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</si>
  <si>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</si>
  <si>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</si>
  <si>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</si>
  <si>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</si>
  <si>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</si>
  <si>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</si>
  <si>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</si>
  <si>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</si>
  <si>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</si>
  <si>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</si>
  <si>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</si>
  <si>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</si>
  <si>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</si>
  <si>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</si>
  <si>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</si>
  <si>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</si>
  <si>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</si>
  <si>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</si>
  <si>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</si>
  <si>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</si>
  <si>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</si>
  <si>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</si>
  <si>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</si>
  <si>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</si>
  <si>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</si>
  <si>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</si>
  <si>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</si>
  <si>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</si>
  <si>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</si>
  <si>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</si>
  <si>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</si>
  <si>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</si>
  <si>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</si>
  <si>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</si>
  <si>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</si>
  <si>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</si>
  <si>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</si>
  <si>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</si>
  <si>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</si>
  <si>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</si>
  <si>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</si>
  <si>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</si>
  <si>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</si>
  <si>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</si>
  <si>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</si>
  <si>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</si>
  <si>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</si>
  <si>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</si>
  <si>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</si>
  <si>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</si>
  <si>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</si>
  <si>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</si>
  <si>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</si>
  <si>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</si>
  <si>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</si>
  <si>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</si>
  <si>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</si>
  <si>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</si>
  <si>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</si>
  <si>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</si>
  <si>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</si>
  <si>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</si>
  <si>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</si>
  <si>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</si>
  <si>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</si>
  <si>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</si>
  <si>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</si>
  <si>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</si>
  <si>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</si>
  <si>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</si>
  <si>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</si>
  <si>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</si>
  <si>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</si>
  <si>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</si>
  <si>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</si>
  <si>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</si>
  <si>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</si>
  <si>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</si>
  <si>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</si>
  <si>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</si>
  <si>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</si>
  <si>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</si>
  <si>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</si>
  <si>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</si>
  <si>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</si>
  <si>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</si>
  <si>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</si>
  <si>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</si>
  <si>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</si>
  <si>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</si>
  <si>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</si>
  <si>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</si>
  <si>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</si>
  <si>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</si>
  <si>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</si>
  <si>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</si>
  <si>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</si>
  <si>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</si>
  <si>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</si>
  <si>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</si>
  <si>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</si>
  <si>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</si>
  <si>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</si>
  <si>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</si>
  <si>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</si>
  <si>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</si>
  <si>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</si>
  <si>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</si>
  <si>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</si>
  <si>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</si>
  <si>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</si>
  <si>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</si>
  <si>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</si>
  <si>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</si>
  <si>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</si>
  <si>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</si>
  <si>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</si>
  <si>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</si>
  <si>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</si>
  <si>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</si>
  <si>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</si>
  <si>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</si>
  <si>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</si>
  <si>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</si>
  <si>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</si>
  <si>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</si>
  <si>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</si>
  <si>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</si>
  <si>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</si>
  <si>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</si>
  <si>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</si>
  <si>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</si>
  <si>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</si>
  <si>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</si>
  <si>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</si>
  <si>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</si>
  <si>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</si>
  <si>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</si>
  <si>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</si>
  <si>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</si>
  <si>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</si>
  <si>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</si>
  <si>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</si>
  <si>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</si>
  <si>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</si>
  <si>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</si>
  <si>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</si>
  <si>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</si>
  <si>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</si>
  <si>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</si>
  <si>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</si>
  <si>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</si>
  <si>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</si>
  <si>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</si>
  <si>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</si>
  <si>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</si>
  <si>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</si>
  <si>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</si>
  <si>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</si>
  <si>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</si>
  <si>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</si>
  <si>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</si>
  <si>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</si>
  <si>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</si>
  <si>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</si>
  <si>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</si>
  <si>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</si>
  <si>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</si>
  <si>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</si>
  <si>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</si>
  <si>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</si>
  <si>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</si>
  <si>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</si>
  <si>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</si>
  <si>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</si>
  <si>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</si>
  <si>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</si>
  <si>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</si>
  <si>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</si>
  <si>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</si>
  <si>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</si>
  <si>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</si>
  <si>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</si>
  <si>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</si>
  <si>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</si>
  <si>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</si>
  <si>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</si>
  <si>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</si>
  <si>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</si>
  <si>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</si>
  <si>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</si>
  <si>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</si>
  <si>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</si>
  <si>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</si>
  <si>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</si>
  <si>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</si>
  <si>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</si>
  <si>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</si>
  <si>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</si>
  <si>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</si>
  <si>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</si>
  <si>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</si>
  <si>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</si>
  <si>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</si>
  <si>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</si>
  <si>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</si>
  <si>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</si>
  <si>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</si>
  <si>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</si>
  <si>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</si>
  <si>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</si>
  <si>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</si>
  <si>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</si>
  <si>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</si>
  <si>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</si>
  <si>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</si>
  <si>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</si>
  <si>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</si>
  <si>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</si>
  <si>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</si>
  <si>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</si>
  <si>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</si>
  <si>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</si>
  <si>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</si>
  <si>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</si>
  <si>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</si>
  <si>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</si>
  <si>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</si>
  <si>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</si>
  <si>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</si>
  <si>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</si>
  <si>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</si>
  <si>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</si>
  <si>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</si>
  <si>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</si>
  <si>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</si>
  <si>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</si>
  <si>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</si>
  <si>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</si>
  <si>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</si>
  <si>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</si>
  <si>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</si>
  <si>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</si>
  <si>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</si>
  <si>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</si>
  <si>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</si>
  <si>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</si>
  <si>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</si>
  <si>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</si>
  <si>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</si>
  <si>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</si>
  <si>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</si>
  <si>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</si>
  <si>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</si>
  <si>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</si>
  <si>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</si>
  <si>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</si>
  <si>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</si>
  <si>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</si>
  <si>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</si>
  <si>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</si>
  <si>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</si>
  <si>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</si>
  <si>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</si>
  <si>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</si>
  <si>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</si>
  <si>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</si>
  <si>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</si>
  <si>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</si>
  <si>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</si>
  <si>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</si>
  <si>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</si>
  <si>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</si>
  <si>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</si>
  <si>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</si>
  <si>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</si>
  <si>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</si>
  <si>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</si>
  <si>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</si>
  <si>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</si>
  <si>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</si>
  <si>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</si>
  <si>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</si>
  <si>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</si>
  <si>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</si>
  <si>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</si>
  <si>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</si>
  <si>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</si>
  <si>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</si>
  <si>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</si>
  <si>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</si>
  <si>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</si>
  <si>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</si>
  <si>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</si>
  <si>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</si>
  <si>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</si>
  <si>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</si>
  <si>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</si>
  <si>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</si>
  <si>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</si>
  <si>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</si>
  <si>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</si>
  <si>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</si>
  <si>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</si>
  <si>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</si>
  <si>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</si>
  <si>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</si>
  <si>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</si>
  <si>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</si>
  <si>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</si>
  <si>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</si>
  <si>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</si>
  <si>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</si>
  <si>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</si>
  <si>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</si>
  <si>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</si>
  <si>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</si>
  <si>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</si>
  <si>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</si>
  <si>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</si>
  <si>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</si>
  <si>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</si>
  <si>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</si>
  <si>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</si>
  <si>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</si>
  <si>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</si>
  <si>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</si>
  <si>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</si>
  <si>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</si>
  <si>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</si>
  <si>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</si>
  <si>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</si>
  <si>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</si>
  <si>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</si>
  <si>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</si>
  <si>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</si>
  <si>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</si>
  <si>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</si>
  <si>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</si>
  <si>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</si>
  <si>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</si>
  <si>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</si>
  <si>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</si>
  <si>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</si>
  <si>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</si>
  <si>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</si>
  <si>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</si>
  <si>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</si>
  <si>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</si>
  <si>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</si>
  <si>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</si>
  <si>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</si>
  <si>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</si>
  <si>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</si>
  <si>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</si>
  <si>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</si>
  <si>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</si>
  <si>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</si>
  <si>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</si>
  <si>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</si>
  <si>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</si>
  <si>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</si>
  <si>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</si>
  <si>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</si>
  <si>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</si>
  <si>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</si>
  <si>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</si>
  <si>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</si>
  <si>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</si>
  <si>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</si>
  <si>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</si>
  <si>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</si>
  <si>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</si>
  <si>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</si>
  <si>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</si>
  <si>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</si>
  <si>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</si>
  <si>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</si>
  <si>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</si>
  <si>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</si>
  <si>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</si>
  <si>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</si>
  <si>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</si>
  <si>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</si>
  <si>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</si>
  <si>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</si>
  <si>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</si>
  <si>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</si>
  <si>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</si>
  <si>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</si>
  <si>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</si>
  <si>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</si>
  <si>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</si>
  <si>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</si>
  <si>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</si>
  <si>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</si>
  <si>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</si>
  <si>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</si>
  <si>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</si>
  <si>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</si>
  <si>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</si>
  <si>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</si>
  <si>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</si>
  <si>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</si>
  <si>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</si>
  <si>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</si>
  <si>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</si>
  <si>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</si>
  <si>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</si>
  <si>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</si>
  <si>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</si>
  <si>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</si>
  <si>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</si>
  <si>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</si>
  <si>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</si>
  <si>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</si>
  <si>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</si>
  <si>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</si>
  <si>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</si>
  <si>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</si>
  <si>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</si>
  <si>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</si>
  <si>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</si>
  <si>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</si>
  <si>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</si>
  <si>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</si>
  <si>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</si>
  <si>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</si>
  <si>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</si>
  <si>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</si>
  <si>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</si>
  <si>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</si>
  <si>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</si>
  <si>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</si>
  <si>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</si>
  <si>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</si>
  <si>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</si>
  <si>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</si>
  <si>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</si>
  <si>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</si>
  <si>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</si>
  <si>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</si>
  <si>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</si>
  <si>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</si>
  <si>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</si>
  <si>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</si>
  <si>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</si>
  <si>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</si>
  <si>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</si>
  <si>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</si>
  <si>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</si>
  <si>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</si>
  <si>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</si>
  <si>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</si>
  <si>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</si>
  <si>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</si>
  <si>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</si>
  <si>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</si>
  <si>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</si>
  <si>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</si>
  <si>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</si>
  <si>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</si>
  <si>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</si>
  <si>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</si>
  <si>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</si>
  <si>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</si>
  <si>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</si>
  <si>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</si>
  <si>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</si>
  <si>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</si>
  <si>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</si>
  <si>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</si>
  <si>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</si>
  <si>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</si>
  <si>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</si>
  <si>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</si>
  <si>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</si>
  <si>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</si>
  <si>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</si>
  <si>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</si>
  <si>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</si>
  <si>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</si>
  <si>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</si>
  <si>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</si>
  <si>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</si>
  <si>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</si>
  <si>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</si>
  <si>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</si>
  <si>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</si>
  <si>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</si>
  <si>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</si>
  <si>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</si>
  <si>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</si>
  <si>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</si>
  <si>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</si>
  <si>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</si>
  <si>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</si>
  <si>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</si>
  <si>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</si>
  <si>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</si>
  <si>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</si>
  <si>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</si>
  <si>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</si>
  <si>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</si>
  <si>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</si>
  <si>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</si>
  <si>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</si>
  <si>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</si>
  <si>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</si>
  <si>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</si>
  <si>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</si>
  <si>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</si>
  <si>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</si>
  <si>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</si>
  <si>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</si>
  <si>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</si>
  <si>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</si>
  <si>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</si>
  <si>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</si>
  <si>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</si>
  <si>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</si>
  <si>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</si>
  <si>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</si>
  <si>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</si>
  <si>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</si>
  <si>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</si>
  <si>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</si>
  <si>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</si>
  <si>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</si>
  <si>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</si>
  <si>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</si>
  <si>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</si>
  <si>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</si>
  <si>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</si>
  <si>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</si>
  <si>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</si>
  <si>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</si>
  <si>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</si>
  <si>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</si>
  <si>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</si>
  <si>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</si>
  <si>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</si>
  <si>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</si>
  <si>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</si>
  <si>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</si>
  <si>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</si>
  <si>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</si>
  <si>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</si>
  <si>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</si>
  <si>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</si>
  <si>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</si>
  <si>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</si>
  <si>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</si>
  <si>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</si>
  <si>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</si>
  <si>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</si>
  <si>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</si>
  <si>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</si>
  <si>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</si>
  <si>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</si>
  <si>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</si>
  <si>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</si>
  <si>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</si>
  <si>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</si>
  <si>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</si>
  <si>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</si>
  <si>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</si>
  <si>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</si>
  <si>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</si>
  <si>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</si>
  <si>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</si>
  <si>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</si>
  <si>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</si>
  <si>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</si>
  <si>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</si>
  <si>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</si>
  <si>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</si>
  <si>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</si>
  <si>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</si>
  <si>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</si>
  <si>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</si>
  <si>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</si>
  <si>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</si>
  <si>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</si>
  <si>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</si>
  <si>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</si>
  <si>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</si>
  <si>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</si>
  <si>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</si>
  <si>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</si>
  <si>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</si>
  <si>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</si>
  <si>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</si>
  <si>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</si>
  <si>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</si>
  <si>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</si>
  <si>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</si>
  <si>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</si>
  <si>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</si>
  <si>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</si>
  <si>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</si>
  <si>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</si>
  <si>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</si>
  <si>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</si>
  <si>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</si>
  <si>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</si>
  <si>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</si>
  <si>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</si>
  <si>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</si>
  <si>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</si>
  <si>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</si>
  <si>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</si>
  <si>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</si>
  <si>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</si>
  <si>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</si>
  <si>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</si>
  <si>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</si>
  <si>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</si>
  <si>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</si>
  <si>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</si>
  <si>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</si>
  <si>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</si>
  <si>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</si>
  <si>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</si>
  <si>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</si>
  <si>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</si>
  <si>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</si>
  <si>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</si>
  <si>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</si>
  <si>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</si>
  <si>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</si>
  <si>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</si>
  <si>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</si>
  <si>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</si>
  <si>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</si>
  <si>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</si>
  <si>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</si>
  <si>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</si>
  <si>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</si>
  <si>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</si>
  <si>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</si>
  <si>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</si>
  <si>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</si>
  <si>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</si>
  <si>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</si>
  <si>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</si>
  <si>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</si>
  <si>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</si>
  <si>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</si>
  <si>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</si>
  <si>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</si>
  <si>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</si>
  <si>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</si>
  <si>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</si>
  <si>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</si>
  <si>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</si>
  <si>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</si>
  <si>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</si>
  <si>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</si>
  <si>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</si>
  <si>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</si>
  <si>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</si>
  <si>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</si>
  <si>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</si>
  <si>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</si>
  <si>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</si>
  <si>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</si>
  <si>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</si>
  <si>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</si>
  <si>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</si>
  <si>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</si>
  <si>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</si>
  <si>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</si>
  <si>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</si>
  <si>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</si>
  <si>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</si>
  <si>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</si>
  <si>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</si>
  <si>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</si>
  <si>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</si>
  <si>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</si>
  <si>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</si>
  <si>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</si>
  <si>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</si>
  <si>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</si>
  <si>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</si>
  <si>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</si>
  <si>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</si>
  <si>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</si>
  <si>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</si>
  <si>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</si>
  <si>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</si>
  <si>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</si>
  <si>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</si>
  <si>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</si>
  <si>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</si>
  <si>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</si>
  <si>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</si>
  <si>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</si>
  <si>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</si>
  <si>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</si>
  <si>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</si>
  <si>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</si>
  <si>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</si>
  <si>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</si>
  <si>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</si>
  <si>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</si>
  <si>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</si>
  <si>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</si>
  <si>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</si>
  <si>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</si>
  <si>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</si>
  <si>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</si>
  <si>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</si>
  <si>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</si>
  <si>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</si>
  <si>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</si>
  <si>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</si>
  <si>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</si>
  <si>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</si>
  <si>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</si>
  <si>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</si>
  <si>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</si>
  <si>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</si>
  <si>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</si>
  <si>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</si>
  <si>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</si>
  <si>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</si>
  <si>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</si>
  <si>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</si>
  <si>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</si>
  <si>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</si>
  <si>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</si>
  <si>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</si>
  <si>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</si>
  <si>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</si>
  <si>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</si>
  <si>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</si>
  <si>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</si>
  <si>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</si>
  <si>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</si>
  <si>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</si>
  <si>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</si>
  <si>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</si>
  <si>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</si>
  <si>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</si>
  <si>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</si>
  <si>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</si>
  <si>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</si>
  <si>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</si>
  <si>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</si>
  <si>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</si>
  <si>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</si>
  <si>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</si>
  <si>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</si>
  <si>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</si>
  <si>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</si>
  <si>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</si>
  <si>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</si>
  <si>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</si>
  <si>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</si>
  <si>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</si>
  <si>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</si>
  <si>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</si>
  <si>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</si>
  <si>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</si>
  <si>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</si>
  <si>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</si>
  <si>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</si>
  <si>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</si>
  <si>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</si>
  <si>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</si>
  <si>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</si>
  <si>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</si>
  <si>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</si>
  <si>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</si>
  <si>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</si>
  <si>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</si>
  <si>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</si>
  <si>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</si>
  <si>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</si>
  <si>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</si>
  <si>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</si>
  <si>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</si>
  <si>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</si>
  <si>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</si>
  <si>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</si>
  <si>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</si>
  <si>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</si>
  <si>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</si>
  <si>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</si>
  <si>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</si>
  <si>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</si>
  <si>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</si>
  <si>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</si>
  <si>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</si>
  <si>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</si>
  <si>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</si>
  <si>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</si>
  <si>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</si>
  <si>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</si>
  <si>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</si>
  <si>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</si>
  <si>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</si>
  <si>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</si>
  <si>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</si>
  <si>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</si>
  <si>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</si>
  <si>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</si>
  <si>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</si>
  <si>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</si>
  <si>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</si>
  <si>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</si>
  <si>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</si>
  <si>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</si>
  <si>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</si>
  <si>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</si>
  <si>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</si>
  <si>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</si>
  <si>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</si>
  <si>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</si>
  <si>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</si>
  <si>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</si>
  <si>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</si>
  <si>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</si>
  <si>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</si>
  <si>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</si>
  <si>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</si>
  <si>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</si>
  <si>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</si>
  <si>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</si>
  <si>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</si>
  <si>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</si>
  <si>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</si>
  <si>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</si>
  <si>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</si>
  <si>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</si>
  <si>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</si>
  <si>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</si>
  <si>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</si>
  <si>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</si>
  <si>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</si>
  <si>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</si>
  <si>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</si>
  <si>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</si>
  <si>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</si>
  <si>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</si>
  <si>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</si>
  <si>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</si>
  <si>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</si>
  <si>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</si>
  <si>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</si>
  <si>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</si>
  <si>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</si>
  <si>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</si>
  <si>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</si>
  <si>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</si>
  <si>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</si>
  <si>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</si>
  <si>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</si>
  <si>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</si>
  <si>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</si>
  <si>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</si>
  <si>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</si>
  <si>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</si>
  <si>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</si>
  <si>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</si>
  <si>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</si>
  <si>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</si>
  <si>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</si>
  <si>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</si>
  <si>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</si>
  <si>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</si>
  <si>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</si>
  <si>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</si>
  <si>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</si>
  <si>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</si>
  <si>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</si>
  <si>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</si>
  <si>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</si>
  <si>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</si>
  <si>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</si>
  <si>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</si>
  <si>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</si>
  <si>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</si>
  <si>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</si>
  <si>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</si>
  <si>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</si>
  <si>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</si>
  <si>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</si>
  <si>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</si>
  <si>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</si>
  <si>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</si>
  <si>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</si>
  <si>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</si>
  <si>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</si>
  <si>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</si>
  <si>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</si>
  <si>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</si>
  <si>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</si>
  <si>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</si>
  <si>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</si>
  <si>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</si>
  <si>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</si>
  <si>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</si>
  <si>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</si>
  <si>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</si>
  <si>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</si>
  <si>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</si>
  <si>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</si>
  <si>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</si>
  <si>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</si>
  <si>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</si>
  <si>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</si>
  <si>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</si>
  <si>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</si>
  <si>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</si>
  <si>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</si>
  <si>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</si>
  <si>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</si>
  <si>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</si>
  <si>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</si>
  <si>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</si>
  <si>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</si>
  <si>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</si>
  <si>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</si>
  <si>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</si>
  <si>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</si>
  <si>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</si>
  <si>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</si>
  <si>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</si>
  <si>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</si>
  <si>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</si>
  <si>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</si>
  <si>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</si>
  <si>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</si>
  <si>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</si>
  <si>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</si>
  <si>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</si>
  <si>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</si>
  <si>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</si>
  <si>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</si>
  <si>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</si>
  <si>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</si>
  <si>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</si>
  <si>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</si>
  <si>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</si>
  <si>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</si>
  <si>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</si>
  <si>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</si>
  <si>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</si>
  <si>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</si>
  <si>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</si>
  <si>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</si>
  <si>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</si>
  <si>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</si>
  <si>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</si>
  <si>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</si>
  <si>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</si>
  <si>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</si>
  <si>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</si>
  <si>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</si>
  <si>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</si>
  <si>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</si>
  <si>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</si>
  <si>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</si>
  <si>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</si>
  <si>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</si>
  <si>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</si>
  <si>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</si>
  <si>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</si>
  <si>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</si>
  <si>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</si>
  <si>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</si>
  <si>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</si>
  <si>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</si>
  <si>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</si>
  <si>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</si>
  <si>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</si>
  <si>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</si>
  <si>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</si>
  <si>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</si>
  <si>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</si>
  <si>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</si>
  <si>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</si>
  <si>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</si>
  <si>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</si>
  <si>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</si>
  <si>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</si>
  <si>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</si>
  <si>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</si>
  <si>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</si>
  <si>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</si>
  <si>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</si>
  <si>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</si>
  <si>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</si>
  <si>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</si>
  <si>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</si>
  <si>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</si>
  <si>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</si>
  <si>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</si>
  <si>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</si>
  <si>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</si>
  <si>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</si>
  <si>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</si>
  <si>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</si>
  <si>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</si>
  <si>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</si>
  <si>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</si>
  <si>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</si>
  <si>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</si>
  <si>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</si>
  <si>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</si>
  <si>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</si>
  <si>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</si>
  <si>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</si>
  <si>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</si>
  <si>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</si>
  <si>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</si>
  <si>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</si>
  <si>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</si>
  <si>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</si>
  <si>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</si>
  <si>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</si>
  <si>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</si>
  <si>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</si>
  <si>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</si>
  <si>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</si>
  <si>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</si>
  <si>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</si>
  <si>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</si>
  <si>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</si>
  <si>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</si>
  <si>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</si>
  <si>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</si>
  <si>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</si>
  <si>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</si>
  <si>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</si>
  <si>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</si>
  <si>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</si>
  <si>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</si>
  <si>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</si>
  <si>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</si>
  <si>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</si>
  <si>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</si>
  <si>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</si>
  <si>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</si>
  <si>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</si>
  <si>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</si>
  <si>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</si>
  <si>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</si>
  <si>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</si>
  <si>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</si>
  <si>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</si>
  <si>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</si>
  <si>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</si>
  <si>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</si>
  <si>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</si>
  <si>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</si>
  <si>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</si>
  <si>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</si>
  <si>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</si>
  <si>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</si>
  <si>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</si>
  <si>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</si>
  <si>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</si>
  <si>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</si>
  <si>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</si>
  <si>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</si>
  <si>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</si>
  <si>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</si>
  <si>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</si>
  <si>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</si>
  <si>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</si>
  <si>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</si>
  <si>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</si>
  <si>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</si>
  <si>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</si>
  <si>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</si>
  <si>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</si>
  <si>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</si>
  <si>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</si>
  <si>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</si>
  <si>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</si>
  <si>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</si>
  <si>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</si>
  <si>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</si>
  <si>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</si>
  <si>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</si>
  <si>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</si>
  <si>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</si>
  <si>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</si>
  <si>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</si>
  <si>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</si>
  <si>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</si>
  <si>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</si>
  <si>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</si>
  <si>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</si>
  <si>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</si>
  <si>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</si>
  <si>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</si>
  <si>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</si>
  <si>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</si>
  <si>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</si>
  <si>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</si>
  <si>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</si>
  <si>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</si>
  <si>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</si>
  <si>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</si>
  <si>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</si>
  <si>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</si>
  <si>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</si>
  <si>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</si>
  <si>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</si>
  <si>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</si>
  <si>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</si>
  <si>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</si>
  <si>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</si>
  <si>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</si>
  <si>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</si>
  <si>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</si>
  <si>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</si>
  <si>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</si>
  <si>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</si>
  <si>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</si>
  <si>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</si>
  <si>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</si>
  <si>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</si>
  <si>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</si>
  <si>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</si>
  <si>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</si>
  <si>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</si>
  <si>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</si>
  <si>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</si>
  <si>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</si>
  <si>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</si>
  <si>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</si>
  <si>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</si>
  <si>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</si>
  <si>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</si>
  <si>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</si>
  <si>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</si>
  <si>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</si>
  <si>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</si>
  <si>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</si>
  <si>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</si>
  <si>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</si>
  <si>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</si>
  <si>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</si>
  <si>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</si>
  <si>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</si>
  <si>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</si>
  <si>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</si>
  <si>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</si>
  <si>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</si>
  <si>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</si>
  <si>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</si>
  <si>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</si>
  <si>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</si>
  <si>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</si>
  <si>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</si>
  <si>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</si>
  <si>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</si>
  <si>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</si>
  <si>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</si>
  <si>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</si>
  <si>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</si>
  <si>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</si>
  <si>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</si>
  <si>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</si>
  <si>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</si>
  <si>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</si>
  <si>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</si>
  <si>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</si>
  <si>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</si>
  <si>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</si>
  <si>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</si>
  <si>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</si>
  <si>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</si>
  <si>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</si>
  <si>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</si>
  <si>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</si>
  <si>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</si>
  <si>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</si>
  <si>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</si>
  <si>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</si>
  <si>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</si>
  <si>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</si>
  <si>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</si>
  <si>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</si>
  <si>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</si>
  <si>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</si>
  <si>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</si>
  <si>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</si>
  <si>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</si>
  <si>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</si>
  <si>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</si>
  <si>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</si>
  <si>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</si>
  <si>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</si>
  <si>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</si>
  <si>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</si>
  <si>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</si>
  <si>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</si>
  <si>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</si>
  <si>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</si>
  <si>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</si>
  <si>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</si>
  <si>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</si>
  <si>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</si>
  <si>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</si>
  <si>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</si>
  <si>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</si>
  <si>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</si>
  <si>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</si>
  <si>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</si>
  <si>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</si>
  <si>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</si>
  <si>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</si>
  <si>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</si>
  <si>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</si>
  <si>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</si>
  <si>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</si>
  <si>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</si>
  <si>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</si>
  <si>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</si>
  <si>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</si>
  <si>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</si>
  <si>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</si>
  <si>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</si>
  <si>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</si>
  <si>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</si>
  <si>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</si>
  <si>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</si>
  <si>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</si>
  <si>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</si>
  <si>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</si>
  <si>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</si>
  <si>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</si>
  <si>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</si>
  <si>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</si>
  <si>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</si>
  <si>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</si>
  <si>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</si>
  <si>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</si>
  <si>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</si>
  <si>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</si>
  <si>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</si>
  <si>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</si>
  <si>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</si>
  <si>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</si>
  <si>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</si>
  <si>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</si>
  <si>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</si>
  <si>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</si>
  <si>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</si>
  <si>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</si>
  <si>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</si>
  <si>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</si>
  <si>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</si>
  <si>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</si>
  <si>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</si>
  <si>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</si>
  <si>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</si>
  <si>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</si>
  <si>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</si>
  <si>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</si>
  <si>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</si>
  <si>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</si>
  <si>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</si>
  <si>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</si>
  <si>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</si>
  <si>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</si>
  <si>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</si>
  <si>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</si>
  <si>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</si>
  <si>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</si>
  <si>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</si>
  <si>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</si>
  <si>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</si>
  <si>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</si>
  <si>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</si>
  <si>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</si>
  <si>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</si>
  <si>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</si>
  <si>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</si>
  <si>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</si>
  <si>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</si>
  <si>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</si>
  <si>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</si>
  <si>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</si>
  <si>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</si>
  <si>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</si>
  <si>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</si>
  <si>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</si>
  <si>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</si>
  <si>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</si>
  <si>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</si>
  <si>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</si>
  <si>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</si>
  <si>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</si>
  <si>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</si>
  <si>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</si>
  <si>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</si>
  <si>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</si>
  <si>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</si>
  <si>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</si>
  <si>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</si>
  <si>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</si>
  <si>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</si>
  <si>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</si>
  <si>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</si>
  <si>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</si>
  <si>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</si>
  <si>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</si>
  <si>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</si>
  <si>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</si>
  <si>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</si>
  <si>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</si>
  <si>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</si>
  <si>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</si>
  <si>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</si>
  <si>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</si>
  <si>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</si>
  <si>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</si>
  <si>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</si>
  <si>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</si>
  <si>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</si>
  <si>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</si>
  <si>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</si>
  <si>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</si>
  <si>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</si>
  <si>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</si>
  <si>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</si>
  <si>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</si>
  <si>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</si>
  <si>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</si>
  <si>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</si>
  <si>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</si>
  <si>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</si>
  <si>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</si>
  <si>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</si>
  <si>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</si>
  <si>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</si>
  <si>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</si>
  <si>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</si>
  <si>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</si>
  <si>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</si>
  <si>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</si>
  <si>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</si>
  <si>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</si>
  <si>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</si>
  <si>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</si>
  <si>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</si>
  <si>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</si>
  <si>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</si>
  <si>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</si>
  <si>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</si>
  <si>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</si>
  <si>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</si>
  <si>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</si>
  <si>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</si>
  <si>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</si>
  <si>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</si>
  <si>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</si>
  <si>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</si>
  <si>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</si>
  <si>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</si>
  <si>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</si>
  <si>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</si>
  <si>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</si>
  <si>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</si>
  <si>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</si>
  <si>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</si>
  <si>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</si>
  <si>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</si>
  <si>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</si>
  <si>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</si>
  <si>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</si>
  <si>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</si>
  <si>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</si>
  <si>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</si>
  <si>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</si>
  <si>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</si>
  <si>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</si>
  <si>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</si>
  <si>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</si>
  <si>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</si>
  <si>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</si>
  <si>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</si>
  <si>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</si>
  <si>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</si>
  <si>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</si>
  <si>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</si>
  <si>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</si>
  <si>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</si>
  <si>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</si>
  <si>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</si>
  <si>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</si>
  <si>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</si>
  <si>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</si>
  <si>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</si>
  <si>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</si>
  <si>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</si>
  <si>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</si>
  <si>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</si>
  <si>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</si>
  <si>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</si>
  <si>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</si>
  <si>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</si>
  <si>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</si>
  <si>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</si>
  <si>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</si>
  <si>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</si>
  <si>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</si>
  <si>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</si>
  <si>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</si>
  <si>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</si>
  <si>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</si>
  <si>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</si>
  <si>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</si>
  <si>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</si>
  <si>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</si>
  <si>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</si>
  <si>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</si>
  <si>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</si>
  <si>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</si>
  <si>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</si>
  <si>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</si>
  <si>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</si>
  <si>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</si>
  <si>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</si>
  <si>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</si>
  <si>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</si>
  <si>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</si>
  <si>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</si>
  <si>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</si>
  <si>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</si>
  <si>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</si>
  <si>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</si>
  <si>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</si>
  <si>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</si>
  <si>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</si>
  <si>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</si>
  <si>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</si>
  <si>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</si>
  <si>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</si>
  <si>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</si>
  <si>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</si>
  <si>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</si>
  <si>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</si>
  <si>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</si>
  <si>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</si>
  <si>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</si>
  <si>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</si>
  <si>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</si>
  <si>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</si>
  <si>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</si>
  <si>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</si>
  <si>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</si>
  <si>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</si>
  <si>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</si>
  <si>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</si>
  <si>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</si>
  <si>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</si>
  <si>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</si>
  <si>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</si>
  <si>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</si>
  <si>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</si>
  <si>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</si>
  <si>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</si>
  <si>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</si>
  <si>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</si>
  <si>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</si>
  <si>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</si>
  <si>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</si>
  <si>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</si>
  <si>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</si>
  <si>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</si>
  <si>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</si>
  <si>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</si>
  <si>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</si>
  <si>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</si>
  <si>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</si>
  <si>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</si>
  <si>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</si>
  <si>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</si>
  <si>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</si>
  <si>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</si>
  <si>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</si>
  <si>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</si>
  <si>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</si>
  <si>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</si>
  <si>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</si>
  <si>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</si>
  <si>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</si>
  <si>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</si>
  <si>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</si>
  <si>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</si>
  <si>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</si>
  <si>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</si>
  <si>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</si>
  <si>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</si>
  <si>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</si>
  <si>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</si>
  <si>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</si>
  <si>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</si>
  <si>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</si>
  <si>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</si>
  <si>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</si>
  <si>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</si>
  <si>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</si>
  <si>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</si>
  <si>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</si>
  <si>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</si>
  <si>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</si>
  <si>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</si>
  <si>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</si>
  <si>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</si>
  <si>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</si>
  <si>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</si>
  <si>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</si>
  <si>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</si>
  <si>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</si>
  <si>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</si>
  <si>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</si>
  <si>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</si>
  <si>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</si>
  <si>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</si>
  <si>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</si>
  <si>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</si>
  <si>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</si>
  <si>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</si>
  <si>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</si>
  <si>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</si>
  <si>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</si>
  <si>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</si>
  <si>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</si>
  <si>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</si>
  <si>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</si>
  <si>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</si>
  <si>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</si>
  <si>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</si>
  <si>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</si>
  <si>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</si>
  <si>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</si>
  <si>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</si>
  <si>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</si>
  <si>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</si>
  <si>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</si>
  <si>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</si>
  <si>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</si>
  <si>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</si>
  <si>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</si>
  <si>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</si>
  <si>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</si>
  <si>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</si>
  <si>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</si>
  <si>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</si>
  <si>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</si>
  <si>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</si>
  <si>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</si>
  <si>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</si>
  <si>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</si>
  <si>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</si>
  <si>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</si>
  <si>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</si>
  <si>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</si>
  <si>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</si>
  <si>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</si>
  <si>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</si>
  <si>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</si>
  <si>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</si>
  <si>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</si>
  <si>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</si>
  <si>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</si>
  <si>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</si>
  <si>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</si>
  <si>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</si>
  <si>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</si>
  <si>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</si>
  <si>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</si>
  <si>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</si>
  <si>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</si>
  <si>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</si>
  <si>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</si>
  <si>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</si>
  <si>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</si>
  <si>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</si>
  <si>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</si>
  <si>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</si>
  <si>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</si>
  <si>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</si>
  <si>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</si>
  <si>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</si>
  <si>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</si>
  <si>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</si>
  <si>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</si>
  <si>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</si>
  <si>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</si>
  <si>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</si>
  <si>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</si>
  <si>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</si>
  <si>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</si>
  <si>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</si>
  <si>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</si>
  <si>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</si>
  <si>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</si>
  <si>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</si>
  <si>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</si>
  <si>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</si>
  <si>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</si>
  <si>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</si>
  <si>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</si>
  <si>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</si>
  <si>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</si>
  <si>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</si>
  <si>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</si>
  <si>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</si>
  <si>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</si>
  <si>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</si>
  <si>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</si>
  <si>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</si>
  <si>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</si>
  <si>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</si>
  <si>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</si>
  <si>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</si>
  <si>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</si>
  <si>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</si>
  <si>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</si>
  <si>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</si>
  <si>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</si>
  <si>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</si>
  <si>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</si>
  <si>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</si>
  <si>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</si>
  <si>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</si>
  <si>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</si>
  <si>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</si>
  <si>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</si>
  <si>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</si>
  <si>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</si>
  <si>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</si>
  <si>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</si>
  <si>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</si>
  <si>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</si>
  <si>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</si>
  <si>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</si>
  <si>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</si>
  <si>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</si>
  <si>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</si>
  <si>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</si>
  <si>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</si>
  <si>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</si>
  <si>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</si>
  <si>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</si>
  <si>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</si>
  <si>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</si>
  <si>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</si>
  <si>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</si>
  <si>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</si>
  <si>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</si>
  <si>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</si>
  <si>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</si>
  <si>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</si>
  <si>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</si>
  <si>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</si>
  <si>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</si>
  <si>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</si>
  <si>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</si>
  <si>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</si>
  <si>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</si>
  <si>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</si>
  <si>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</si>
  <si>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</si>
  <si>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</si>
  <si>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</si>
  <si>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</si>
  <si>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</si>
  <si>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</si>
  <si>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</si>
  <si>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</si>
  <si>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</si>
  <si>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</si>
  <si>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</si>
  <si>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</si>
  <si>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</si>
  <si>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</si>
  <si>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</si>
  <si>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</si>
  <si>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</si>
  <si>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</si>
  <si>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</si>
  <si>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</si>
  <si>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</si>
  <si>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</si>
  <si>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</si>
  <si>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</si>
  <si>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</si>
  <si>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</si>
  <si>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</si>
  <si>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</si>
  <si>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</si>
  <si>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</si>
  <si>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</si>
  <si>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</si>
  <si>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</si>
  <si>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</si>
  <si>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</si>
  <si>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</si>
  <si>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</si>
  <si>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</si>
  <si>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</si>
  <si>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</si>
  <si>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</si>
  <si>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</si>
  <si>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</si>
  <si>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</si>
  <si>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</si>
  <si>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</si>
  <si>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</si>
  <si>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</si>
  <si>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</si>
  <si>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</si>
  <si>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</si>
  <si>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</si>
  <si>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</si>
  <si>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</si>
  <si>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</si>
  <si>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</si>
  <si>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</si>
  <si>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</si>
  <si>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</si>
  <si>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</si>
  <si>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</si>
  <si>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</si>
  <si>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</si>
  <si>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</si>
  <si>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</si>
  <si>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</si>
  <si>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</si>
  <si>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</si>
  <si>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</si>
  <si>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</si>
  <si>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</si>
  <si>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</si>
  <si>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</si>
  <si>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</si>
  <si>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</si>
  <si>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</si>
  <si>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</si>
  <si>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</si>
  <si>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</si>
  <si>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</si>
  <si>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</si>
  <si>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</si>
  <si>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</si>
  <si>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</si>
  <si>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</si>
  <si>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</si>
  <si>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</si>
  <si>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</si>
  <si>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</si>
  <si>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</si>
  <si>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</si>
  <si>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</si>
  <si>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</si>
  <si>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</si>
  <si>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</si>
  <si>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</si>
  <si>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</si>
  <si>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</si>
  <si>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</si>
  <si>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</si>
  <si>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</si>
  <si>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</si>
  <si>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</si>
  <si>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</si>
  <si>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</si>
  <si>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</si>
  <si>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</si>
  <si>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</si>
  <si>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</si>
  <si>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</si>
  <si>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</si>
  <si>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</si>
  <si>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</si>
  <si>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</si>
  <si>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</si>
  <si>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</si>
  <si>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</si>
  <si>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</si>
  <si>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</si>
  <si>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</si>
  <si>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</si>
  <si>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</si>
  <si>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</si>
  <si>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</si>
  <si>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</si>
  <si>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</si>
  <si>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</si>
  <si>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</si>
  <si>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</si>
  <si>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</si>
  <si>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</si>
  <si>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</si>
  <si>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</si>
  <si>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</si>
  <si>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</si>
  <si>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</si>
  <si>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</si>
  <si>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</si>
  <si>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</si>
  <si>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</si>
  <si>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</si>
  <si>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</si>
  <si>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</si>
  <si>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</si>
  <si>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</si>
  <si>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</si>
  <si>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</si>
  <si>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</si>
  <si>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</si>
  <si>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</si>
  <si>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</si>
  <si>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</si>
  <si>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</si>
  <si>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</si>
  <si>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</si>
  <si>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</si>
  <si>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</si>
  <si>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</si>
  <si>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</si>
  <si>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</si>
  <si>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</si>
  <si>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</si>
  <si>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</si>
  <si>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</si>
  <si>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</si>
  <si>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</si>
  <si>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</si>
  <si>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</si>
  <si>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</si>
  <si>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</si>
  <si>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</si>
  <si>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</si>
  <si>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</si>
  <si>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</si>
  <si>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</si>
  <si>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</si>
  <si>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</si>
  <si>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</si>
  <si>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</si>
  <si>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</si>
  <si>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</si>
  <si>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</si>
  <si>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</si>
  <si>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</si>
  <si>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</si>
  <si>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</si>
  <si>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</si>
  <si>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</si>
  <si>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</si>
  <si>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</si>
  <si>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</si>
  <si>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</si>
  <si>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</si>
  <si>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</si>
  <si>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</si>
  <si>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</si>
  <si>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</si>
  <si>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</si>
  <si>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</si>
  <si>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</si>
  <si>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</si>
  <si>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</si>
  <si>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</si>
  <si>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</si>
  <si>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</si>
  <si>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</si>
  <si>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</si>
  <si>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</si>
  <si>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</si>
  <si>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</si>
  <si>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</si>
  <si>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</si>
  <si>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</si>
  <si>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</si>
  <si>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</si>
  <si>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</si>
  <si>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</si>
  <si>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</si>
  <si>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</si>
  <si>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</si>
  <si>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</si>
  <si>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</si>
  <si>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</si>
  <si>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</si>
  <si>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</si>
  <si>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</si>
  <si>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</si>
  <si>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</si>
  <si>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</si>
  <si>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</si>
  <si>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</si>
  <si>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</si>
  <si>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</si>
  <si>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</si>
  <si>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</si>
  <si>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</si>
  <si>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</si>
  <si>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</si>
  <si>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</si>
  <si>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</si>
  <si>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</si>
  <si>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</si>
  <si>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</si>
  <si>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</si>
  <si>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</si>
  <si>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</si>
  <si>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</si>
  <si>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</si>
  <si>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</si>
  <si>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</si>
  <si>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</si>
  <si>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</si>
  <si>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</si>
  <si>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</si>
  <si>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</si>
  <si>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</si>
  <si>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</si>
  <si>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</si>
  <si>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</si>
  <si>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</si>
  <si>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</si>
  <si>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</si>
  <si>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</si>
  <si>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</si>
  <si>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</si>
  <si>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</si>
  <si>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</si>
  <si>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</si>
  <si>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</si>
  <si>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</si>
  <si>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</si>
  <si>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</si>
  <si>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</si>
  <si>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</si>
  <si>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</si>
  <si>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</si>
  <si>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</si>
  <si>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</si>
  <si>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</si>
  <si>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</si>
  <si>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</si>
  <si>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</si>
  <si>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</si>
  <si>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</si>
  <si>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</si>
  <si>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</si>
  <si>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</si>
  <si>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</si>
  <si>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</si>
  <si>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</si>
  <si>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</si>
  <si>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</si>
  <si>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</si>
  <si>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</si>
  <si>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</si>
  <si>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</si>
  <si>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</si>
  <si>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</si>
  <si>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</si>
  <si>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</si>
  <si>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</si>
  <si>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</si>
  <si>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</si>
  <si>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</si>
  <si>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</si>
  <si>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</si>
  <si>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</si>
  <si>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</si>
  <si>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</si>
  <si>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</si>
  <si>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</si>
  <si>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</si>
  <si>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</si>
  <si>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</si>
  <si>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</si>
  <si>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</si>
  <si>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</si>
  <si>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</si>
  <si>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</si>
  <si>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</si>
  <si>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</si>
  <si>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</si>
  <si>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</si>
  <si>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</si>
  <si>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</si>
  <si>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</si>
  <si>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</si>
  <si>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</si>
  <si>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</si>
  <si>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</si>
  <si>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</si>
  <si>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</si>
  <si>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</si>
  <si>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</si>
  <si>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</si>
  <si>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</si>
  <si>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</si>
  <si>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</si>
  <si>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</si>
  <si>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</si>
  <si>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</si>
  <si>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</si>
  <si>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</si>
  <si>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</si>
  <si>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</si>
  <si>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</si>
  <si>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</si>
  <si>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</si>
  <si>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</si>
  <si>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</si>
  <si>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</si>
  <si>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</si>
  <si>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</si>
  <si>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</si>
  <si>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</si>
  <si>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</si>
  <si>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</si>
  <si>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</si>
  <si>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</si>
  <si>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</si>
  <si>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</si>
  <si>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</si>
  <si>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</si>
  <si>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</si>
  <si>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</si>
  <si>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</si>
  <si>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</si>
  <si>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</si>
  <si>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</si>
  <si>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</si>
  <si>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</si>
  <si>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</si>
  <si>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</si>
  <si>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</si>
  <si>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</si>
  <si>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</si>
  <si>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</si>
  <si>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</si>
  <si>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</si>
  <si>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</si>
  <si>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</si>
  <si>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</si>
  <si>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</si>
  <si>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</si>
  <si>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</si>
  <si>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</si>
  <si>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</si>
  <si>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</si>
  <si>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</si>
  <si>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</si>
  <si>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</si>
  <si>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</si>
  <si>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</si>
  <si>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</si>
  <si>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</si>
  <si>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</si>
  <si>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</si>
  <si>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</si>
  <si>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</si>
  <si>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</si>
  <si>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</si>
  <si>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</si>
  <si>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</si>
  <si>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</si>
  <si>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</si>
  <si>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</si>
  <si>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</si>
  <si>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</si>
  <si>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</si>
  <si>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</si>
  <si>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</si>
  <si>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</si>
  <si>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</si>
  <si>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</si>
  <si>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</si>
  <si>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</si>
  <si>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</si>
  <si>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</si>
  <si>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</si>
  <si>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</si>
  <si>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</si>
  <si>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</si>
  <si>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</si>
  <si>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</si>
  <si>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</si>
  <si>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</si>
  <si>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</si>
  <si>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</si>
  <si>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</si>
  <si>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</si>
  <si>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</si>
  <si>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</si>
  <si>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</si>
  <si>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</si>
  <si>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</si>
  <si>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</si>
  <si>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</si>
  <si>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</si>
  <si>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</si>
  <si>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</si>
  <si>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</si>
  <si>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</si>
  <si>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</si>
  <si>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</si>
  <si>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</si>
  <si>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</si>
  <si>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</si>
  <si>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</si>
  <si>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</si>
  <si>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</si>
  <si>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</si>
  <si>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</si>
  <si>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</si>
  <si>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</si>
  <si>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</si>
  <si>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</si>
  <si>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</si>
  <si>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</si>
  <si>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</si>
  <si>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</si>
  <si>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</si>
  <si>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</si>
  <si>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</si>
  <si>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</si>
  <si>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</si>
  <si>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</si>
  <si>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</si>
  <si>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</si>
  <si>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</si>
  <si>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</si>
  <si>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</si>
  <si>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</si>
  <si>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</si>
  <si>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</si>
  <si>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</si>
  <si>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</si>
  <si>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</si>
  <si>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</si>
  <si>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</si>
  <si>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</si>
  <si>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</si>
  <si>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</si>
  <si>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</si>
  <si>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</si>
  <si>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</si>
  <si>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</si>
  <si>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</si>
  <si>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</si>
  <si>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</si>
  <si>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</si>
  <si>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</si>
  <si>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</si>
  <si>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</si>
  <si>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</si>
  <si>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</si>
  <si>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</si>
  <si>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</si>
  <si>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</si>
  <si>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</si>
  <si>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</si>
  <si>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</si>
  <si>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</si>
  <si>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</si>
  <si>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</si>
  <si>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</si>
  <si>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</si>
  <si>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</si>
  <si>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</si>
  <si>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</si>
  <si>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</si>
  <si>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</si>
  <si>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</si>
  <si>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</si>
  <si>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</si>
  <si>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</si>
  <si>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</si>
  <si>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</si>
  <si>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</si>
  <si>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</si>
  <si>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</si>
  <si>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</si>
  <si>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</si>
  <si>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</si>
  <si>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</si>
  <si>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</si>
  <si>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</si>
  <si>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</si>
  <si>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</si>
  <si>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</si>
  <si>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</si>
  <si>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</si>
  <si>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</si>
  <si>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</si>
  <si>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</si>
  <si>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</si>
  <si>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</si>
  <si>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</si>
  <si>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</si>
  <si>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</si>
  <si>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</si>
  <si>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</si>
  <si>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</si>
  <si>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</si>
  <si>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</si>
  <si>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</si>
  <si>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</si>
  <si>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</si>
  <si>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</si>
  <si>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</si>
  <si>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</si>
  <si>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</si>
  <si>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</si>
  <si>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</si>
  <si>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</si>
  <si>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</si>
  <si>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</si>
  <si>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</si>
  <si>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</si>
  <si>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</si>
  <si>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</si>
  <si>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</si>
  <si>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</si>
  <si>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</si>
  <si>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</si>
  <si>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</si>
  <si>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</si>
  <si>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</si>
  <si>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</si>
  <si>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</si>
  <si>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</si>
  <si>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</si>
  <si>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</si>
  <si>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</si>
  <si>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</si>
  <si>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</si>
  <si>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</si>
  <si>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</si>
  <si>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</si>
  <si>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</si>
  <si>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</si>
  <si>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</si>
  <si>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</si>
  <si>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</si>
  <si>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</si>
  <si>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</si>
  <si>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</si>
  <si>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</si>
  <si>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</si>
  <si>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</si>
  <si>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</si>
  <si>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</si>
  <si>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</si>
  <si>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</si>
  <si>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</si>
  <si>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</si>
  <si>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</si>
  <si>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</si>
  <si>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</si>
  <si>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</si>
  <si>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</si>
  <si>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</si>
  <si>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</si>
  <si>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</si>
  <si>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</si>
  <si>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</si>
  <si>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</si>
  <si>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</si>
  <si>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</si>
  <si>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</si>
  <si>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</si>
  <si>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</si>
  <si>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</si>
  <si>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</si>
  <si>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</si>
  <si>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</si>
  <si>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</si>
  <si>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</si>
  <si>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</si>
  <si>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</si>
  <si>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</si>
  <si>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</si>
  <si>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</si>
  <si>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</si>
  <si>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</si>
  <si>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</si>
  <si>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</si>
  <si>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</si>
  <si>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</si>
  <si>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</si>
  <si>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</si>
  <si>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</si>
  <si>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</si>
  <si>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</si>
  <si>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</si>
  <si>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</si>
  <si>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</si>
  <si>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</si>
  <si>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</si>
  <si>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</si>
  <si>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</si>
  <si>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</si>
  <si>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</si>
  <si>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</si>
  <si>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</si>
  <si>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</si>
  <si>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</si>
  <si>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</si>
  <si>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</si>
  <si>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</si>
  <si>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</si>
  <si>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</si>
  <si>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</si>
  <si>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</si>
  <si>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</si>
  <si>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</si>
  <si>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</si>
  <si>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</si>
  <si>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</si>
  <si>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</si>
  <si>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</si>
  <si>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</si>
  <si>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</si>
  <si>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</si>
  <si>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</si>
  <si>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</si>
  <si>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</si>
  <si>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</si>
  <si>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</si>
  <si>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</si>
  <si>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</si>
  <si>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</si>
  <si>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</si>
  <si>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</si>
  <si>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</si>
  <si>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</si>
  <si>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</si>
  <si>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</si>
  <si>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</si>
  <si>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</si>
  <si>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</si>
  <si>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</si>
  <si>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</si>
  <si>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</si>
  <si>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</si>
  <si>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</si>
  <si>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</si>
  <si>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</si>
  <si>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</si>
  <si>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</si>
  <si>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</si>
  <si>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</si>
  <si>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</si>
  <si>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</si>
  <si>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</si>
  <si>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</si>
  <si>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</si>
  <si>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</si>
  <si>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</si>
  <si>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</si>
  <si>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</si>
  <si>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</si>
  <si>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</si>
  <si>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</si>
  <si>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</si>
  <si>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</si>
  <si>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</si>
  <si>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</si>
  <si>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</si>
  <si>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</si>
  <si>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</si>
  <si>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</si>
  <si>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</si>
  <si>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</si>
  <si>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</si>
  <si>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</si>
  <si>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</si>
  <si>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</si>
  <si>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</si>
  <si>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</si>
  <si>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</si>
  <si>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</si>
  <si>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</si>
  <si>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</si>
  <si>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</si>
  <si>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</si>
  <si>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</si>
  <si>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</si>
  <si>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</si>
  <si>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</si>
  <si>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</si>
  <si>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</si>
  <si>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</si>
  <si>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</si>
  <si>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</si>
  <si>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</si>
  <si>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</si>
  <si>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</si>
  <si>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</si>
  <si>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</si>
  <si>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</si>
  <si>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</si>
  <si>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</si>
  <si>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</si>
  <si>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</si>
  <si>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</si>
  <si>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</si>
  <si>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</si>
  <si>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</si>
  <si>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</si>
  <si>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</si>
  <si>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</si>
  <si>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</si>
  <si>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</si>
  <si>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</si>
  <si>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</si>
  <si>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</si>
  <si>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</si>
  <si>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</si>
  <si>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</si>
  <si>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</si>
  <si>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</si>
  <si>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</si>
  <si>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</si>
  <si>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</si>
  <si>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</si>
  <si>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</si>
  <si>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</si>
  <si>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</si>
  <si>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</si>
  <si>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</si>
  <si>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</si>
  <si>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</si>
  <si>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</si>
  <si>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</si>
  <si>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</si>
  <si>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</si>
  <si>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</si>
  <si>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</si>
  <si>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</si>
  <si>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</si>
  <si>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</si>
  <si>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</si>
  <si>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</si>
  <si>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</si>
  <si>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</si>
  <si>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</si>
  <si>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</si>
  <si>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</si>
  <si>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</si>
  <si>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</si>
  <si>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</si>
  <si>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</si>
  <si>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</si>
  <si>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</si>
  <si>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</si>
  <si>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</si>
  <si>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</si>
  <si>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</si>
  <si>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</si>
  <si>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</si>
  <si>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</si>
  <si>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</si>
  <si>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</si>
  <si>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</si>
  <si>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</si>
  <si>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</si>
  <si>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</si>
  <si>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</si>
  <si>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</si>
  <si>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</si>
  <si>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</si>
  <si>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</si>
  <si>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</si>
  <si>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</si>
  <si>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</si>
  <si>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</si>
  <si>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</si>
  <si>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</si>
  <si>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</si>
  <si>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</si>
  <si>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</si>
  <si>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</si>
  <si>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</si>
  <si>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</si>
  <si>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</si>
  <si>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</si>
  <si>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</si>
  <si>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</si>
  <si>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</si>
  <si>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</si>
  <si>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</si>
  <si>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</si>
  <si>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</si>
  <si>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</si>
  <si>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</si>
  <si>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</si>
  <si>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</si>
  <si>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</si>
  <si>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</si>
  <si>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</si>
  <si>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</si>
  <si>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</si>
  <si>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</si>
  <si>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</si>
  <si>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</si>
  <si>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</si>
  <si>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</si>
  <si>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</si>
  <si>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</si>
  <si>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</si>
  <si>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</si>
  <si>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</si>
  <si>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</si>
  <si>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</si>
  <si>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</si>
  <si>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</si>
  <si>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</si>
  <si>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</si>
  <si>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</si>
  <si>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</si>
  <si>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</si>
  <si>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</si>
  <si>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</si>
  <si>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</si>
  <si>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</si>
  <si>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</si>
  <si>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</si>
  <si>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</si>
  <si>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</si>
  <si>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</si>
  <si>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</si>
  <si>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</si>
  <si>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</si>
  <si>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</si>
  <si>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</si>
  <si>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</si>
  <si>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</si>
  <si>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</si>
  <si>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</si>
  <si>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</si>
  <si>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</si>
  <si>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</si>
  <si>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</si>
  <si>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</si>
  <si>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</si>
  <si>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</si>
  <si>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</si>
  <si>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</si>
  <si>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</si>
  <si>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</si>
  <si>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</si>
  <si>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</si>
  <si>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</si>
  <si>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</si>
  <si>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</si>
  <si>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</si>
  <si>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</si>
  <si>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</si>
  <si>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</si>
  <si>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</si>
  <si>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</si>
  <si>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</si>
  <si>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</si>
  <si>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</si>
  <si>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</si>
  <si>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</si>
  <si>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</si>
  <si>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</si>
  <si>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</si>
  <si>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</si>
  <si>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</si>
  <si>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</si>
  <si>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</si>
  <si>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</si>
  <si>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</si>
  <si>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</si>
  <si>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</si>
  <si>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</si>
  <si>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</si>
  <si>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</si>
  <si>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</si>
  <si>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</si>
  <si>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</si>
  <si>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</si>
  <si>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</si>
  <si>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</si>
  <si>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</si>
  <si>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</si>
  <si>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</si>
  <si>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</si>
  <si>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</si>
  <si>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</si>
  <si>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</si>
  <si>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</si>
  <si>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</si>
  <si>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</si>
  <si>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</si>
  <si>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</si>
  <si>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</si>
  <si>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</si>
  <si>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</si>
  <si>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</si>
  <si>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</si>
  <si>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</si>
  <si>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</si>
  <si>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</si>
  <si>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</si>
  <si>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</si>
  <si>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</si>
  <si>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</si>
  <si>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</si>
  <si>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</si>
  <si>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</si>
  <si>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</si>
  <si>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</si>
  <si>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</si>
  <si>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</si>
  <si>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</si>
  <si>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</si>
  <si>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</si>
  <si>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</si>
  <si>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</si>
  <si>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</si>
  <si>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</si>
  <si>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</si>
  <si>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</si>
  <si>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</si>
  <si>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</si>
  <si>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</si>
  <si>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</si>
  <si>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</si>
  <si>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</si>
  <si>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</si>
  <si>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</si>
  <si>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</si>
  <si>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</si>
  <si>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</si>
  <si>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</si>
  <si>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</si>
  <si>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</si>
  <si>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</si>
  <si>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</si>
  <si>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</si>
  <si>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</si>
  <si>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</si>
  <si>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</si>
  <si>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</si>
  <si>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</si>
  <si>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</si>
  <si>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</si>
  <si>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</si>
  <si>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</si>
  <si>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</si>
  <si>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</si>
  <si>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</si>
  <si>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</si>
  <si>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</si>
  <si>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</si>
  <si>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</si>
  <si>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</si>
  <si>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</si>
  <si>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</si>
  <si>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</si>
  <si>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</si>
  <si>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</si>
  <si>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</si>
  <si>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</si>
  <si>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</si>
  <si>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</si>
  <si>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</si>
  <si>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</si>
  <si>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</si>
  <si>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</si>
  <si>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</si>
  <si>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</si>
  <si>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</si>
  <si>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</si>
  <si>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</si>
  <si>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</si>
  <si>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</si>
  <si>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</si>
  <si>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</si>
  <si>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</si>
  <si>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</si>
  <si>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</si>
  <si>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</si>
  <si>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</si>
  <si>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</si>
  <si>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</si>
  <si>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</si>
  <si>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</si>
  <si>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</si>
  <si>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</si>
  <si>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</si>
  <si>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</si>
  <si>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</si>
  <si>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</si>
  <si>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</si>
  <si>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</si>
  <si>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</si>
  <si>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</si>
  <si>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</si>
  <si>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</si>
  <si>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</si>
  <si>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</si>
  <si>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</si>
  <si>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</si>
  <si>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</si>
  <si>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</si>
  <si>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</si>
  <si>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</si>
  <si>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</si>
  <si>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</si>
  <si>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</si>
  <si>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</si>
  <si>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</si>
  <si>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</si>
  <si>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</si>
  <si>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</si>
  <si>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</si>
  <si>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</si>
  <si>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</si>
  <si>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</si>
  <si>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</si>
  <si>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</si>
  <si>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</si>
  <si>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</si>
  <si>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</si>
  <si>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</si>
  <si>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</si>
  <si>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</si>
  <si>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</si>
  <si>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</si>
  <si>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</si>
  <si>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</si>
  <si>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</si>
  <si>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</si>
  <si>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</si>
  <si>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</si>
  <si>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</si>
  <si>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</si>
  <si>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</si>
  <si>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</si>
  <si>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</si>
  <si>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</si>
  <si>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</si>
  <si>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</si>
  <si>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</si>
  <si>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</si>
  <si>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</si>
  <si>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</si>
  <si>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</si>
  <si>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</si>
  <si>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</si>
  <si>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</si>
  <si>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</si>
  <si>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</si>
  <si>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</si>
  <si>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</si>
  <si>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</si>
  <si>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</si>
  <si>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</si>
  <si>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</si>
  <si>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</si>
  <si>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</si>
  <si>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</si>
  <si>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</si>
  <si>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</si>
  <si>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</si>
  <si>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</si>
  <si>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</si>
  <si>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</si>
  <si>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</si>
  <si>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</si>
  <si>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</si>
  <si>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</si>
  <si>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</si>
  <si>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</si>
  <si>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</si>
  <si>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</si>
  <si>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</si>
  <si>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</si>
  <si>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</si>
  <si>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</si>
  <si>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</si>
  <si>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</si>
  <si>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</si>
  <si>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</si>
  <si>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</si>
  <si>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</si>
  <si>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</si>
  <si>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</si>
  <si>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</si>
  <si>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</si>
  <si>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</si>
  <si>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</si>
  <si>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</si>
  <si>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</si>
  <si>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</si>
  <si>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</si>
  <si>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</si>
  <si>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</si>
  <si>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</si>
  <si>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</si>
  <si>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</si>
  <si>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</si>
  <si>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</si>
  <si>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</si>
  <si>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</si>
  <si>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</si>
  <si>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</si>
  <si>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</si>
  <si>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</si>
  <si>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</si>
  <si>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</si>
  <si>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</si>
  <si>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</si>
  <si>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</si>
  <si>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</si>
  <si>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</si>
  <si>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</si>
  <si>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</si>
  <si>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</si>
  <si>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</si>
  <si>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</si>
  <si>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</si>
  <si>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</si>
  <si>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</si>
  <si>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</si>
  <si>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</si>
  <si>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</si>
  <si>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</si>
  <si>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</si>
  <si>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</si>
  <si>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</si>
  <si>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</si>
  <si>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</si>
  <si>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</si>
  <si>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</si>
  <si>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</si>
  <si>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</si>
  <si>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</si>
  <si>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</si>
  <si>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</si>
  <si>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</si>
  <si>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</si>
  <si>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</si>
  <si>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</si>
  <si>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</si>
  <si>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</si>
  <si>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</si>
  <si>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</si>
  <si>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</si>
  <si>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</si>
  <si>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</si>
  <si>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</si>
  <si>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</si>
  <si>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</si>
  <si>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</si>
  <si>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</si>
  <si>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</si>
  <si>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</si>
  <si>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</si>
  <si>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</si>
  <si>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</si>
  <si>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</si>
  <si>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</si>
  <si>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</si>
  <si>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</si>
  <si>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</si>
  <si>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</si>
  <si>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</si>
  <si>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</si>
  <si>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</si>
  <si>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</si>
  <si>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</si>
  <si>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</si>
  <si>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</si>
  <si>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</si>
  <si>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</si>
  <si>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</si>
  <si>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</si>
  <si>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</si>
  <si>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</si>
  <si>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</si>
  <si>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</si>
  <si>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</si>
  <si>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</si>
  <si>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</si>
  <si>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</si>
  <si>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</si>
  <si>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</si>
  <si>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</si>
  <si>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</si>
  <si>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</si>
  <si>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</si>
  <si>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</si>
  <si>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</si>
  <si>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</si>
  <si>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</si>
  <si>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</si>
  <si>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</si>
  <si>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</si>
  <si>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</si>
  <si>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</si>
  <si>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</si>
  <si>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</si>
  <si>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</si>
  <si>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</si>
  <si>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</si>
  <si>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</si>
  <si>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</si>
  <si>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</si>
  <si>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</si>
  <si>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</si>
  <si>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</si>
  <si>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</si>
  <si>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</si>
  <si>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</si>
  <si>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</si>
  <si>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</si>
  <si>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</si>
  <si>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</si>
  <si>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</si>
  <si>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</si>
  <si>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</si>
  <si>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</si>
  <si>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</si>
  <si>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</si>
  <si>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</si>
  <si>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</si>
  <si>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</si>
  <si>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</si>
  <si>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</si>
  <si>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</si>
  <si>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</si>
  <si>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</si>
  <si>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</si>
  <si>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</si>
  <si>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</si>
  <si>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</si>
  <si>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</si>
  <si>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</si>
  <si>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</si>
  <si>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</si>
  <si>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</si>
  <si>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</si>
  <si>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</si>
  <si>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</si>
  <si>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</si>
  <si>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</si>
  <si>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</si>
  <si>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</si>
  <si>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</si>
  <si>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</si>
  <si>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</si>
  <si>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</si>
  <si>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</si>
  <si>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</si>
  <si>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</si>
  <si>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</si>
  <si>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</si>
  <si>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</si>
  <si>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</si>
  <si>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</si>
  <si>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</si>
  <si>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</si>
  <si>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</si>
  <si>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</si>
  <si>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</si>
  <si>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</si>
  <si>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</si>
  <si>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</si>
  <si>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</si>
  <si>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</si>
  <si>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</si>
  <si>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</si>
  <si>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</si>
  <si>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</si>
  <si>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</si>
  <si>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</si>
  <si>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</si>
  <si>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</si>
  <si>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</si>
  <si>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</si>
  <si>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</si>
  <si>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</si>
  <si>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</si>
  <si>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</si>
  <si>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</si>
  <si>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</si>
  <si>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</si>
  <si>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</si>
  <si>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</si>
  <si>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</si>
  <si>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</si>
  <si>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</si>
  <si>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</si>
  <si>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</si>
  <si>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</si>
  <si>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</si>
  <si>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</si>
  <si>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</si>
  <si>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</si>
  <si>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</si>
  <si>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</si>
  <si>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</si>
  <si>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</si>
  <si>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</si>
  <si>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</si>
  <si>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</si>
  <si>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</si>
  <si>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</si>
  <si>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</si>
  <si>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</si>
  <si>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</si>
  <si>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</si>
  <si>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</si>
  <si>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</si>
  <si>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</si>
  <si>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</si>
  <si>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</si>
  <si>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</si>
  <si>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</si>
  <si>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</si>
  <si>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</si>
  <si>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</si>
  <si>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</si>
  <si>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</si>
  <si>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</si>
  <si>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</si>
  <si>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</si>
  <si>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</si>
  <si>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</si>
  <si>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</si>
  <si>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</si>
  <si>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</si>
  <si>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</si>
  <si>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</si>
  <si>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</si>
  <si>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</si>
  <si>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</si>
  <si>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</si>
  <si>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</si>
  <si>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</si>
  <si>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</si>
  <si>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</si>
  <si>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</si>
  <si>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</si>
  <si>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</si>
  <si>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</si>
  <si>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</si>
  <si>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</si>
  <si>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</si>
  <si>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</si>
  <si>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</si>
  <si>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</si>
  <si>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</si>
  <si>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</si>
  <si>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</si>
  <si>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</si>
  <si>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</si>
  <si>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</si>
  <si>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</si>
  <si>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</si>
  <si>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</si>
  <si>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</si>
  <si>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</si>
  <si>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</si>
  <si>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</si>
  <si>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</si>
  <si>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</si>
  <si>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</si>
  <si>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</si>
  <si>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</si>
  <si>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</si>
  <si>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</si>
  <si>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</si>
  <si>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</si>
  <si>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</si>
  <si>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</si>
  <si>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</si>
  <si>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</si>
  <si>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</si>
  <si>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</si>
  <si>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</si>
  <si>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</si>
  <si>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</si>
  <si>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</si>
  <si>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</si>
  <si>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</si>
  <si>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</si>
  <si>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</si>
  <si>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</si>
  <si>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</si>
  <si>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</si>
  <si>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</si>
  <si>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</si>
  <si>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</si>
  <si>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</si>
  <si>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</si>
  <si>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</si>
  <si>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</si>
  <si>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</si>
  <si>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</si>
  <si>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</si>
  <si>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</si>
  <si>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</si>
  <si>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</si>
  <si>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</si>
  <si>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</si>
  <si>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</si>
  <si>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</si>
  <si>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</si>
  <si>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</si>
  <si>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</si>
  <si>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</si>
  <si>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</si>
  <si>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</si>
  <si>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</si>
  <si>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</si>
  <si>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</si>
  <si>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</si>
  <si>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</si>
  <si>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</si>
  <si>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</si>
  <si>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</si>
  <si>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</si>
  <si>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</si>
  <si>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</si>
  <si>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</si>
  <si>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</si>
  <si>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</si>
  <si>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</si>
  <si>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</si>
  <si>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</si>
  <si>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</si>
  <si>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</si>
  <si>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</si>
  <si>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</si>
  <si>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</si>
  <si>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</si>
  <si>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</si>
  <si>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</si>
  <si>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</si>
  <si>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</si>
  <si>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</si>
  <si>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</si>
  <si>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</si>
  <si>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</si>
  <si>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</si>
  <si>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</si>
  <si>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</si>
  <si>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</si>
  <si>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</si>
  <si>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</si>
  <si>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</si>
  <si>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</si>
  <si>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</si>
  <si>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</si>
  <si>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</si>
  <si>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</si>
  <si>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</si>
  <si>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</si>
  <si>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</si>
  <si>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</si>
  <si>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</si>
  <si>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</si>
  <si>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</si>
  <si>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</si>
  <si>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</si>
  <si>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</si>
  <si>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</si>
  <si>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</si>
  <si>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</si>
  <si>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</si>
  <si>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</si>
  <si>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</si>
  <si>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</si>
  <si>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</si>
  <si>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</si>
  <si>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</si>
  <si>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</si>
  <si>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</si>
  <si>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</si>
  <si>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</si>
  <si>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</si>
  <si>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</si>
  <si>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</si>
  <si>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</si>
  <si>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</si>
  <si>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</si>
  <si>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</si>
  <si>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</si>
  <si>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</si>
  <si>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</si>
  <si>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</si>
  <si>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</si>
  <si>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</si>
  <si>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</si>
  <si>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</si>
  <si>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</si>
  <si>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</si>
  <si>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</si>
  <si>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</si>
  <si>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</si>
  <si>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</si>
  <si>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</si>
  <si>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</si>
  <si>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</si>
  <si>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</si>
  <si>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</si>
  <si>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</si>
  <si>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</si>
  <si>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</si>
  <si>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</si>
  <si>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</si>
  <si>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</si>
  <si>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</si>
  <si>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</si>
  <si>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</si>
  <si>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</si>
  <si>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</si>
  <si>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</si>
  <si>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</si>
  <si>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</si>
  <si>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</si>
  <si>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</si>
  <si>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</si>
  <si>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</si>
  <si>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</si>
  <si>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</si>
  <si>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</si>
  <si>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</si>
  <si>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</si>
  <si>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</si>
  <si>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</si>
  <si>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</si>
  <si>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</si>
  <si>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</si>
  <si>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</si>
  <si>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</si>
  <si>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</si>
  <si>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</si>
  <si>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</si>
  <si>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</si>
  <si>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</si>
  <si>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</si>
  <si>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</si>
  <si>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</si>
  <si>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</si>
  <si>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</si>
  <si>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</si>
  <si>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</si>
  <si>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</si>
  <si>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</si>
  <si>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</si>
  <si>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</si>
  <si>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</si>
  <si>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</si>
  <si>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</si>
  <si>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</si>
  <si>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</si>
  <si>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</si>
  <si>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</si>
  <si>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</si>
  <si>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</si>
  <si>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</si>
  <si>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</si>
  <si>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</si>
  <si>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</si>
  <si>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</si>
  <si>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</si>
  <si>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</si>
  <si>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</si>
  <si>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</si>
  <si>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</si>
  <si>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</si>
  <si>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</si>
  <si>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</si>
  <si>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</si>
  <si>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</si>
  <si>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</si>
  <si>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</si>
  <si>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</si>
  <si>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</si>
  <si>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</si>
  <si>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</si>
  <si>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</si>
  <si>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</si>
  <si>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</si>
  <si>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</si>
  <si>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</si>
  <si>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</si>
  <si>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</si>
  <si>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</si>
  <si>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</si>
  <si>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</si>
  <si>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</si>
  <si>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</si>
  <si>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</si>
  <si>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</si>
  <si>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</si>
  <si>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</si>
  <si>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</si>
  <si>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</si>
  <si>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</si>
  <si>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</si>
  <si>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</si>
  <si>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</si>
  <si>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</si>
  <si>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</si>
  <si>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</si>
  <si>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</si>
  <si>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</si>
  <si>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</si>
  <si>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</si>
  <si>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</si>
  <si>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</si>
  <si>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</si>
  <si>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</si>
  <si>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</si>
  <si>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</si>
  <si>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</si>
  <si>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</si>
  <si>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</si>
  <si>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</si>
  <si>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</si>
  <si>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</si>
  <si>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</si>
  <si>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</si>
  <si>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</si>
  <si>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</si>
  <si>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</si>
  <si>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</si>
  <si>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</si>
  <si>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</si>
  <si>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</si>
  <si>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</si>
  <si>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</si>
  <si>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</si>
  <si>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</si>
  <si>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</si>
  <si>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</si>
  <si>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</si>
  <si>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</si>
  <si>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</si>
  <si>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</si>
  <si>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</si>
  <si>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</si>
  <si>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</si>
  <si>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</si>
  <si>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</si>
  <si>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</si>
  <si>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</si>
  <si>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</si>
  <si>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</si>
  <si>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</si>
  <si>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</si>
  <si>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</si>
  <si>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</si>
  <si>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</si>
  <si>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</si>
  <si>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</si>
  <si>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</si>
  <si>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</si>
  <si>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</si>
  <si>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</si>
  <si>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</si>
  <si>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</si>
  <si>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</si>
  <si>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</si>
  <si>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</si>
  <si>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</si>
  <si>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</si>
  <si>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</si>
  <si>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</si>
  <si>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</si>
  <si>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</si>
  <si>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</si>
  <si>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</si>
  <si>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</si>
  <si>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</si>
  <si>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</si>
  <si>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</si>
  <si>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</si>
  <si>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</si>
  <si>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</si>
  <si>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</si>
  <si>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</si>
  <si>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</si>
  <si>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</si>
  <si>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</si>
  <si>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</si>
  <si>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</si>
  <si>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</si>
  <si>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</si>
  <si>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</si>
  <si>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</si>
  <si>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</si>
  <si>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</si>
  <si>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</si>
  <si>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</si>
  <si>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</si>
  <si>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</si>
  <si>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</si>
  <si>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</si>
  <si>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</si>
  <si>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</si>
  <si>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</si>
  <si>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</si>
  <si>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</si>
  <si>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</si>
  <si>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</si>
  <si>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</si>
  <si>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</si>
  <si>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</si>
  <si>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</si>
  <si>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</si>
  <si>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</si>
  <si>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</si>
  <si>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</si>
  <si>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</si>
  <si>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</si>
  <si>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</si>
  <si>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</si>
  <si>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</si>
  <si>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</si>
  <si>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</si>
  <si>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</si>
  <si>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</si>
  <si>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</si>
  <si>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</si>
  <si>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</si>
  <si>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</si>
  <si>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</si>
  <si>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</si>
  <si>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</si>
  <si>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</si>
  <si>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</si>
  <si>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</si>
  <si>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</si>
  <si>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</si>
  <si>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</si>
  <si>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</si>
  <si>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</si>
  <si>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</si>
  <si>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</si>
  <si>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</si>
  <si>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</si>
  <si>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</si>
  <si>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</si>
  <si>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</si>
  <si>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</si>
  <si>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</si>
  <si>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</si>
  <si>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</si>
  <si>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</si>
  <si>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</si>
  <si>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</si>
  <si>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</si>
  <si>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</si>
  <si>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</si>
  <si>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</si>
  <si>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</si>
  <si>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</si>
  <si>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</si>
  <si>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</si>
  <si>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</si>
  <si>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</si>
  <si>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</si>
  <si>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</si>
  <si>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</si>
  <si>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</si>
  <si>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</si>
  <si>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</si>
  <si>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</si>
  <si>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</si>
  <si>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</si>
  <si>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</si>
  <si>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</si>
  <si>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</si>
  <si>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</si>
  <si>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</si>
  <si>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</si>
  <si>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</si>
  <si>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</si>
  <si>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</si>
  <si>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</si>
  <si>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</si>
  <si>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</si>
  <si>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</si>
  <si>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</si>
  <si>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</si>
  <si>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</si>
  <si>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</si>
  <si>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</si>
  <si>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</si>
  <si>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</si>
  <si>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</si>
  <si>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</si>
  <si>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</si>
  <si>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</si>
  <si>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</si>
  <si>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</si>
  <si>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</si>
  <si>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</si>
  <si>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</si>
  <si>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</si>
  <si>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</si>
  <si>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</si>
  <si>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</si>
  <si>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</si>
  <si>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</si>
  <si>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</si>
  <si>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</si>
  <si>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</si>
  <si>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</si>
  <si>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</si>
  <si>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</si>
  <si>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</si>
  <si>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</si>
  <si>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</si>
  <si>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</si>
  <si>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</si>
  <si>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</si>
  <si>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</si>
  <si>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</si>
  <si>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</si>
  <si>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</si>
  <si>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</si>
  <si>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</si>
  <si>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</si>
  <si>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</si>
  <si>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</si>
  <si>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</si>
  <si>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</si>
  <si>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</si>
  <si>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</si>
  <si>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</si>
  <si>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</si>
  <si>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</si>
  <si>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</si>
  <si>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</si>
  <si>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</si>
  <si>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</si>
  <si>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</si>
  <si>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</si>
  <si>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</si>
  <si>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</si>
  <si>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</si>
  <si>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</si>
  <si>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</si>
  <si>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</si>
  <si>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</si>
  <si>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</si>
  <si>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</si>
  <si>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</si>
  <si>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</si>
  <si>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</si>
  <si>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</si>
  <si>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</si>
  <si>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</si>
  <si>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</si>
  <si>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</si>
  <si>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</si>
  <si>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</si>
  <si>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</si>
  <si>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</si>
  <si>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</si>
  <si>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</si>
  <si>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</si>
  <si>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</si>
  <si>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</si>
  <si>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</si>
  <si>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</si>
  <si>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</si>
  <si>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</si>
  <si>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</si>
  <si>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</si>
  <si>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</si>
  <si>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</si>
  <si>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</si>
  <si>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</si>
  <si>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</si>
  <si>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</si>
  <si>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</si>
  <si>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</si>
  <si>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</si>
  <si>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</si>
  <si>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</si>
  <si>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</si>
  <si>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</si>
  <si>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</si>
  <si>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</si>
  <si>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</si>
  <si>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</si>
  <si>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</si>
  <si>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</si>
  <si>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</si>
  <si>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</si>
  <si>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</si>
  <si>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</si>
  <si>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</si>
  <si>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</si>
  <si>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</si>
  <si>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</si>
  <si>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</si>
  <si>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</si>
  <si>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</si>
  <si>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</si>
  <si>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</si>
  <si>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</si>
  <si>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</si>
  <si>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</si>
  <si>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</si>
  <si>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</si>
  <si>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</si>
  <si>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</si>
  <si>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</si>
  <si>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</si>
  <si>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</si>
  <si>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</si>
  <si>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</si>
  <si>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</si>
  <si>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</si>
  <si>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</si>
  <si>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</si>
  <si>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</si>
  <si>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</si>
  <si>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</si>
  <si>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</si>
  <si>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</si>
  <si>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</si>
  <si>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</si>
  <si>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</si>
  <si>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</si>
  <si>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</si>
  <si>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</si>
  <si>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</si>
  <si>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</si>
  <si>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</si>
  <si>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</si>
  <si>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</si>
  <si>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</si>
  <si>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</si>
  <si>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</si>
  <si>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</si>
  <si>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</si>
  <si>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</si>
  <si>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</si>
  <si>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</si>
  <si>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</si>
  <si>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</si>
  <si>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</si>
  <si>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</si>
  <si>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</si>
  <si>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</si>
  <si>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</si>
  <si>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</si>
  <si>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</si>
  <si>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</si>
  <si>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</si>
  <si>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</si>
  <si>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</si>
  <si>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</si>
  <si>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</si>
  <si>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</si>
  <si>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</si>
  <si>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</si>
  <si>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</si>
  <si>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</si>
  <si>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</si>
  <si>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</si>
  <si>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</si>
  <si>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</si>
  <si>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</si>
  <si>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</si>
  <si>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</si>
  <si>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</si>
  <si>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</si>
  <si>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</si>
  <si>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</si>
  <si>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</si>
  <si>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</si>
  <si>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</si>
  <si>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</si>
  <si>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</si>
  <si>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</si>
  <si>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</si>
  <si>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</si>
  <si>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</si>
  <si>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</si>
  <si>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</si>
  <si>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</si>
  <si>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</si>
  <si>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</si>
  <si>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</si>
  <si>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</si>
  <si>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</si>
  <si>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</si>
  <si>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</si>
  <si>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</si>
  <si>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</si>
  <si>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</si>
  <si>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</si>
  <si>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</si>
  <si>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</si>
  <si>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</si>
  <si>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</si>
  <si>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</si>
  <si>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</si>
  <si>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</si>
  <si>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</si>
  <si>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</si>
  <si>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</si>
  <si>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</si>
  <si>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</si>
  <si>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</si>
  <si>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</si>
  <si>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</si>
  <si>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</si>
  <si>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</si>
  <si>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</si>
  <si>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</si>
  <si>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</si>
  <si>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</si>
  <si>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</si>
  <si>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</si>
  <si>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</si>
  <si>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</si>
  <si>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</si>
  <si>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</si>
  <si>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</si>
  <si>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</si>
  <si>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</si>
  <si>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</si>
  <si>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</si>
  <si>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</si>
  <si>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</si>
  <si>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</si>
  <si>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</si>
  <si>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</si>
  <si>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</si>
  <si>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</si>
  <si>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</si>
  <si>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</si>
  <si>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</si>
  <si>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</si>
  <si>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</si>
  <si>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</si>
  <si>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</si>
  <si>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</si>
  <si>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</si>
  <si>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</si>
  <si>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</si>
  <si>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</si>
  <si>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</si>
  <si>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</si>
  <si>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</si>
  <si>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</si>
  <si>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</si>
  <si>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</si>
  <si>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</si>
  <si>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</si>
  <si>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</si>
  <si>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</si>
  <si>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</si>
  <si>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</si>
  <si>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</si>
  <si>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</si>
  <si>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</si>
  <si>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</si>
  <si>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</si>
  <si>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</si>
  <si>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</si>
  <si>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</si>
  <si>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</si>
  <si>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</si>
  <si>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</si>
  <si>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</si>
  <si>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</si>
  <si>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</si>
  <si>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</si>
  <si>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</si>
  <si>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</si>
  <si>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</si>
  <si>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</si>
  <si>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</si>
  <si>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</si>
  <si>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</si>
  <si>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</si>
  <si>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</si>
  <si>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</si>
  <si>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</si>
  <si>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</si>
  <si>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</si>
  <si>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</si>
  <si>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</si>
  <si>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</si>
  <si>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</si>
  <si>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</si>
  <si>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</si>
  <si>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</si>
  <si>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</si>
  <si>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</si>
  <si>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</si>
  <si>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</si>
  <si>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</si>
  <si>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</si>
  <si>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</si>
  <si>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</si>
  <si>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</si>
  <si>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</si>
  <si>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</si>
  <si>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</si>
  <si>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</si>
  <si>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</si>
  <si>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</si>
  <si>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</si>
  <si>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</si>
  <si>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</si>
  <si>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</si>
  <si>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</si>
  <si>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</si>
  <si>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</si>
  <si>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</si>
  <si>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</si>
  <si>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</si>
  <si>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</si>
  <si>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</si>
  <si>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</si>
  <si>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</si>
  <si>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</si>
  <si>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</si>
  <si>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</si>
  <si>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</si>
  <si>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</si>
  <si>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</si>
  <si>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</si>
  <si>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</si>
  <si>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</si>
  <si>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</si>
  <si>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</si>
  <si>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</si>
  <si>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</si>
  <si>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</si>
  <si>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</si>
  <si>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</si>
  <si>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</si>
  <si>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</si>
  <si>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</si>
  <si>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</si>
  <si>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</si>
  <si>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</si>
  <si>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</si>
  <si>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</si>
  <si>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</si>
  <si>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</si>
  <si>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</si>
  <si>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</si>
  <si>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</si>
  <si>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</si>
  <si>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</si>
  <si>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</si>
  <si>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</si>
  <si>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</si>
  <si>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</si>
  <si>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</si>
  <si>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</si>
  <si>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</si>
  <si>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</si>
  <si>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</si>
  <si>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</si>
  <si>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</si>
  <si>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</si>
  <si>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</si>
  <si>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</si>
  <si>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</si>
  <si>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</si>
  <si>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</si>
  <si>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</si>
  <si>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</si>
  <si>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</si>
  <si>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</si>
  <si>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</si>
  <si>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</si>
  <si>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</si>
  <si>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</si>
  <si>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</si>
  <si>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</si>
  <si>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</si>
  <si>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</si>
  <si>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</si>
  <si>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</si>
  <si>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</si>
  <si>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</si>
  <si>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</si>
  <si>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</si>
  <si>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</si>
  <si>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</si>
  <si>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</si>
  <si>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</si>
  <si>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</si>
  <si>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</si>
  <si>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</si>
  <si>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</si>
  <si>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</si>
  <si>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</si>
  <si>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</si>
  <si>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</si>
  <si>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</si>
  <si>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</si>
  <si>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</si>
  <si>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</si>
  <si>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</si>
  <si>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</si>
  <si>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</si>
  <si>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</si>
  <si>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</si>
  <si>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</si>
  <si>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</si>
  <si>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</si>
  <si>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</si>
  <si>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</si>
  <si>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</si>
  <si>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</si>
  <si>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</si>
  <si>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</si>
  <si>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</si>
  <si>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</si>
  <si>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</si>
  <si>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</si>
  <si>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</si>
  <si>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</si>
  <si>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</si>
  <si>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</si>
  <si>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</si>
  <si>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</si>
  <si>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</si>
  <si>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</si>
  <si>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</si>
  <si>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</si>
  <si>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</si>
  <si>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</si>
  <si>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</si>
  <si>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</si>
  <si>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</si>
  <si>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</si>
  <si>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</si>
  <si>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</si>
  <si>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</si>
  <si>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</si>
  <si>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</si>
  <si>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</si>
  <si>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</si>
  <si>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</si>
  <si>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</si>
  <si>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</si>
  <si>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</si>
  <si>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</si>
  <si>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</si>
  <si>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</si>
  <si>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</si>
  <si>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</si>
  <si>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</si>
  <si>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</si>
  <si>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</si>
  <si>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</si>
  <si>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</si>
  <si>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</si>
  <si>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</si>
  <si>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</si>
  <si>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</si>
  <si>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</si>
  <si>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</si>
  <si>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</si>
  <si>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</si>
  <si>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</si>
  <si>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</si>
  <si>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</si>
  <si>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</si>
  <si>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</si>
  <si>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</si>
  <si>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</si>
  <si>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</si>
  <si>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</si>
  <si>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</si>
  <si>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</si>
  <si>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</si>
  <si>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</si>
  <si>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</si>
  <si>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</si>
  <si>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</si>
  <si>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</si>
  <si>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</si>
  <si>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</si>
  <si>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</si>
  <si>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</si>
  <si>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</si>
  <si>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</si>
  <si>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</si>
  <si>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</si>
  <si>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</si>
  <si>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</si>
  <si>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</si>
  <si>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</si>
  <si>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</si>
  <si>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</si>
  <si>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</si>
  <si>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</si>
  <si>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</si>
  <si>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</si>
  <si>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</si>
  <si>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</si>
  <si>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</si>
  <si>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</si>
  <si>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</si>
  <si>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</si>
  <si>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</si>
  <si>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</si>
  <si>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</si>
  <si>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</si>
  <si>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</si>
  <si>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</si>
  <si>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</si>
  <si>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</si>
  <si>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</si>
  <si>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</si>
  <si>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</si>
  <si>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</si>
  <si>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</si>
  <si>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</si>
  <si>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</si>
  <si>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</si>
  <si>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</si>
  <si>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</si>
  <si>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</si>
  <si>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</si>
  <si>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</si>
  <si>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</si>
  <si>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</si>
  <si>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</si>
  <si>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</si>
  <si>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</si>
  <si>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</si>
  <si>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</si>
  <si>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</si>
  <si>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</si>
  <si>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</si>
  <si>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</si>
  <si>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</si>
  <si>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</si>
  <si>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</si>
  <si>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</si>
  <si>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</si>
  <si>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</si>
  <si>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</si>
  <si>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</si>
  <si>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</si>
  <si>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</si>
  <si>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</si>
  <si>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</si>
  <si>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</si>
  <si>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</si>
  <si>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</si>
  <si>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</si>
  <si>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</si>
  <si>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</si>
  <si>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</si>
  <si>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</si>
  <si>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</si>
  <si>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</si>
  <si>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</si>
  <si>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</si>
  <si>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</si>
  <si>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</si>
  <si>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</si>
  <si>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</si>
  <si>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</si>
  <si>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</si>
  <si>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</si>
  <si>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</si>
  <si>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</si>
  <si>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</si>
  <si>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</si>
  <si>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</si>
  <si>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</si>
  <si>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</si>
  <si>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</si>
  <si>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</si>
  <si>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</si>
  <si>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</si>
  <si>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</si>
  <si>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</si>
  <si>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</si>
  <si>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</si>
  <si>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</si>
  <si>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</si>
  <si>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</si>
  <si>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</si>
  <si>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</si>
  <si>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</si>
  <si>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</si>
  <si>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</si>
  <si>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</si>
  <si>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</si>
  <si>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</si>
  <si>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</si>
  <si>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</si>
  <si>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</si>
  <si>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</si>
  <si>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</si>
  <si>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</si>
  <si>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</si>
  <si>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</si>
  <si>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</si>
  <si>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</si>
  <si>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</si>
  <si>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</si>
  <si>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</si>
  <si>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</si>
  <si>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</si>
  <si>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</si>
  <si>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</si>
  <si>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</si>
  <si>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</si>
  <si>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</si>
  <si>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</si>
  <si>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</si>
  <si>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</si>
  <si>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</si>
  <si>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</si>
  <si>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</si>
  <si>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</si>
  <si>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</si>
  <si>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</si>
  <si>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</si>
  <si>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</si>
  <si>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</si>
  <si>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</si>
  <si>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</si>
  <si>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</si>
  <si>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</si>
  <si>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</si>
  <si>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</si>
  <si>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</si>
  <si>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</si>
  <si>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</si>
  <si>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</si>
  <si>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</si>
  <si>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</si>
  <si>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</si>
  <si>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</si>
  <si>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</si>
  <si>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</si>
  <si>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</si>
  <si>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</si>
  <si>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</si>
  <si>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</si>
  <si>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</si>
  <si>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</si>
  <si>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</si>
  <si>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</si>
  <si>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</si>
  <si>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</si>
  <si>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</si>
  <si>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</si>
  <si>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</si>
  <si>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</si>
  <si>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</si>
  <si>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</si>
  <si>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</si>
  <si>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</si>
  <si>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</si>
  <si>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</si>
  <si>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</si>
  <si>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</si>
  <si>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</si>
  <si>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</si>
  <si>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</si>
  <si>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</si>
  <si>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</si>
  <si>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</si>
  <si>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</si>
  <si>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</si>
  <si>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</si>
  <si>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</si>
  <si>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</si>
  <si>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</si>
  <si>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</si>
  <si>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</si>
  <si>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</si>
  <si>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</si>
  <si>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</si>
  <si>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</si>
  <si>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</si>
  <si>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</si>
  <si>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</si>
  <si>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</si>
  <si>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</si>
  <si>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</si>
  <si>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</si>
  <si>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</si>
  <si>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</si>
  <si>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</si>
  <si>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</si>
  <si>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</si>
  <si>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</si>
  <si>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</si>
  <si>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</si>
  <si>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</si>
  <si>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</si>
  <si>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</si>
  <si>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</si>
  <si>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</si>
  <si>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</si>
  <si>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</si>
  <si>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</si>
  <si>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</si>
  <si>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</si>
  <si>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</si>
  <si>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</si>
  <si>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</si>
  <si>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</si>
  <si>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</si>
  <si>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</si>
  <si>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</si>
  <si>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</si>
  <si>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</si>
  <si>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</si>
  <si>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</si>
  <si>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</si>
  <si>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</si>
  <si>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</si>
  <si>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</si>
  <si>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</si>
  <si>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</si>
  <si>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</si>
  <si>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</si>
  <si>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</si>
  <si>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</si>
  <si>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</si>
  <si>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</si>
  <si>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</si>
  <si>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</si>
  <si>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</si>
  <si>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</si>
  <si>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</si>
  <si>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</si>
  <si>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</si>
  <si>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</si>
  <si>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</si>
  <si>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</si>
  <si>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</si>
  <si>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</si>
  <si>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</si>
  <si>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</si>
  <si>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</si>
  <si>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</si>
  <si>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</si>
  <si>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</si>
  <si>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</si>
  <si>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</si>
  <si>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</si>
  <si>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</si>
  <si>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</si>
  <si>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</si>
  <si>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</si>
  <si>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</si>
  <si>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</si>
  <si>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</si>
  <si>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</si>
  <si>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</si>
  <si>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</si>
  <si>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</si>
  <si>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</si>
  <si>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</si>
  <si>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</si>
  <si>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</si>
  <si>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</si>
  <si>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</si>
  <si>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</si>
  <si>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</si>
  <si>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</si>
  <si>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</si>
  <si>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</si>
  <si>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</si>
  <si>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</si>
  <si>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</si>
  <si>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</si>
  <si>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</si>
  <si>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</si>
  <si>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</si>
  <si>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</si>
  <si>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</si>
  <si>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</si>
  <si>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</si>
  <si>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</si>
  <si>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</si>
  <si>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</si>
  <si>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</si>
  <si>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</si>
  <si>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</si>
  <si>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</si>
  <si>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</si>
  <si>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</si>
  <si>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</si>
  <si>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</si>
  <si>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</si>
  <si>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</si>
  <si>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</si>
  <si>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</si>
  <si>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</si>
  <si>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</si>
  <si>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</si>
  <si>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</si>
  <si>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</si>
  <si>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</si>
  <si>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</si>
  <si>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</si>
  <si>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</si>
  <si>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</si>
  <si>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</si>
  <si>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</si>
  <si>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</si>
  <si>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</si>
  <si>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</si>
  <si>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</si>
  <si>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</si>
  <si>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</si>
  <si>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</si>
  <si>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</si>
  <si>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</si>
  <si>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</si>
  <si>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</si>
  <si>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</si>
  <si>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</si>
  <si>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</si>
  <si>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</si>
  <si>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</si>
  <si>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</si>
  <si>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</si>
  <si>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</si>
  <si>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</si>
  <si>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</si>
  <si>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</si>
  <si>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</si>
  <si>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</si>
  <si>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</si>
  <si>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</si>
  <si>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</si>
  <si>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</si>
  <si>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</si>
  <si>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</si>
  <si>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</si>
  <si>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</si>
  <si>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</si>
  <si>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</si>
  <si>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</si>
  <si>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</si>
  <si>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</si>
  <si>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</si>
  <si>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</si>
  <si>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</si>
  <si>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</si>
  <si>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</si>
  <si>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</si>
  <si>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</si>
  <si>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</si>
  <si>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</si>
  <si>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</si>
  <si>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</si>
  <si>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</si>
  <si>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</si>
  <si>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</si>
  <si>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</si>
  <si>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</si>
  <si>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</si>
  <si>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</si>
  <si>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</si>
  <si>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</si>
  <si>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</si>
  <si>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</si>
  <si>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</si>
  <si>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</si>
  <si>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</si>
  <si>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</si>
  <si>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</si>
  <si>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</si>
  <si>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</si>
  <si>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</si>
  <si>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</si>
  <si>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</si>
  <si>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</si>
  <si>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</si>
  <si>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</si>
  <si>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</si>
  <si>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</si>
  <si>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</si>
  <si>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</si>
  <si>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</si>
  <si>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</si>
  <si>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</si>
  <si>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</si>
  <si>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</si>
  <si>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</si>
  <si>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</si>
  <si>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</si>
  <si>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</si>
  <si>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</si>
  <si>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</si>
  <si>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</si>
  <si>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</si>
  <si>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</si>
  <si>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</si>
  <si>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</si>
  <si>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</si>
  <si>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</si>
  <si>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</si>
  <si>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</si>
  <si>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</si>
  <si>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</si>
  <si>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</si>
  <si>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</si>
  <si>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</si>
  <si>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</si>
  <si>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</si>
  <si>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</si>
  <si>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</si>
  <si>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</si>
  <si>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</si>
  <si>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</si>
  <si>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</si>
  <si>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</si>
  <si>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</si>
  <si>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</si>
  <si>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</si>
  <si>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</si>
  <si>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</si>
  <si>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</si>
  <si>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</si>
  <si>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</si>
  <si>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</si>
  <si>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</si>
  <si>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</si>
  <si>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</si>
  <si>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</si>
  <si>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</si>
  <si>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</si>
  <si>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</si>
  <si>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</si>
  <si>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</si>
  <si>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</si>
  <si>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</si>
  <si>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</si>
  <si>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</si>
  <si>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</si>
  <si>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</si>
  <si>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</si>
  <si>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</si>
  <si>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</si>
  <si>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</si>
  <si>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</si>
  <si>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</si>
  <si>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</si>
  <si>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</si>
  <si>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</si>
  <si>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</si>
  <si>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</si>
  <si>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</si>
  <si>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</si>
  <si>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</si>
  <si>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</si>
  <si>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</si>
  <si>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</si>
  <si>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</si>
  <si>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</si>
  <si>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</si>
  <si>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</si>
  <si>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</si>
  <si>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</si>
  <si>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</si>
  <si>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</si>
  <si>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</si>
  <si>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</si>
  <si>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</si>
  <si>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</si>
  <si>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</si>
  <si>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</si>
  <si>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</si>
  <si>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</si>
  <si>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</si>
  <si>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</si>
  <si>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</si>
  <si>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</si>
  <si>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</si>
  <si>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</si>
  <si>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</si>
  <si>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</si>
  <si>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</si>
  <si>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</si>
  <si>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</si>
  <si>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</si>
  <si>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</si>
  <si>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</si>
  <si>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</si>
  <si>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</si>
  <si>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</si>
  <si>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</si>
  <si>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</si>
  <si>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</si>
  <si>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</si>
  <si>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</si>
  <si>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</si>
  <si>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</si>
  <si>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</si>
  <si>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</si>
  <si>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</si>
  <si>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</si>
  <si>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</si>
  <si>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</si>
  <si>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</si>
  <si>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</si>
  <si>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</si>
  <si>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</si>
  <si>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</si>
  <si>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</si>
  <si>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</si>
  <si>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</si>
  <si>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</si>
  <si>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</si>
  <si>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</si>
  <si>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</si>
  <si>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</si>
  <si>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</si>
  <si>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</si>
  <si>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</si>
  <si>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</si>
  <si>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</si>
  <si>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</si>
  <si>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</si>
  <si>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</si>
  <si>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</si>
  <si>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</si>
  <si>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</si>
  <si>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</si>
  <si>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</si>
  <si>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</si>
  <si>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</si>
  <si>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</si>
  <si>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</si>
  <si>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</si>
  <si>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</si>
  <si>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</si>
  <si>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</si>
  <si>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</si>
  <si>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</si>
  <si>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</si>
  <si>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</si>
  <si>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</si>
  <si>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</si>
  <si>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</si>
  <si>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</si>
  <si>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</si>
  <si>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</si>
  <si>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</si>
  <si>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</si>
  <si>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</si>
  <si>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</si>
  <si>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</si>
  <si>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</si>
  <si>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</si>
  <si>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</si>
  <si>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</si>
  <si>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</si>
  <si>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</si>
  <si>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</si>
  <si>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</si>
  <si>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</si>
  <si>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</si>
  <si>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</si>
  <si>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</si>
  <si>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</si>
  <si>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</si>
  <si>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</si>
  <si>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</si>
  <si>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</si>
  <si>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</si>
  <si>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</si>
  <si>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</si>
  <si>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</si>
  <si>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</si>
  <si>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</si>
  <si>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</si>
  <si>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</si>
  <si>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</si>
  <si>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</si>
  <si>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</si>
  <si>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</si>
  <si>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</si>
  <si>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</si>
  <si>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</si>
  <si>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</si>
  <si>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</si>
  <si>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</si>
  <si>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</si>
  <si>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</si>
  <si>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</si>
  <si>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</si>
  <si>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</si>
  <si>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</si>
  <si>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</si>
  <si>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</si>
  <si>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</si>
  <si>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</si>
  <si>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</si>
  <si>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</si>
  <si>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</si>
  <si>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</si>
  <si>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</si>
  <si>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</si>
  <si>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</si>
  <si>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</si>
  <si>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</si>
  <si>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</si>
  <si>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</si>
  <si>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</si>
  <si>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</si>
  <si>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</si>
  <si>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</si>
  <si>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</si>
  <si>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</si>
  <si>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</si>
  <si>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</si>
  <si>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</si>
  <si>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</si>
  <si>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</si>
  <si>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</si>
  <si>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</si>
  <si>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</si>
  <si>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</si>
  <si>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</si>
  <si>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</si>
  <si>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</si>
  <si>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</si>
  <si>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</si>
  <si>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</si>
  <si>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</si>
  <si>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</si>
  <si>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</si>
  <si>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</si>
  <si>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</si>
  <si>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</si>
  <si>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</si>
  <si>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</si>
  <si>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</si>
  <si>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</si>
  <si>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</si>
  <si>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</si>
  <si>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</si>
  <si>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</si>
  <si>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</si>
  <si>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</si>
  <si>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</si>
  <si>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</si>
  <si>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</si>
  <si>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</si>
  <si>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</si>
  <si>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</si>
  <si>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</si>
  <si>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</si>
  <si>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</si>
  <si>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</si>
  <si>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</si>
  <si>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</si>
  <si>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</si>
  <si>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</si>
  <si>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</si>
  <si>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</si>
  <si>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</si>
  <si>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</si>
  <si>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</si>
  <si>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</si>
  <si>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</si>
  <si>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</si>
  <si>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</si>
  <si>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</si>
  <si>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</si>
  <si>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</si>
  <si>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</si>
  <si>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</si>
  <si>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</si>
  <si>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</si>
  <si>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</si>
  <si>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</si>
  <si>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</si>
  <si>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</si>
  <si>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</si>
  <si>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</si>
  <si>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</si>
  <si>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</si>
  <si>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</si>
  <si>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</si>
  <si>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</si>
  <si>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</si>
  <si>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</si>
  <si>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</si>
  <si>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</si>
  <si>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</si>
  <si>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</si>
  <si>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</si>
  <si>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</si>
  <si>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</si>
  <si>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</si>
  <si>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</si>
  <si>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</si>
  <si>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</si>
  <si>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</si>
  <si>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</si>
  <si>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</si>
  <si>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</si>
  <si>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</si>
  <si>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</si>
  <si>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</si>
  <si>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</si>
  <si>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</si>
  <si>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</si>
  <si>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</si>
  <si>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</si>
  <si>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</si>
  <si>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</si>
  <si>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</si>
  <si>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</si>
  <si>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</si>
  <si>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</si>
  <si>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</si>
  <si>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</si>
  <si>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</si>
  <si>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</si>
  <si>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</si>
  <si>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</si>
  <si>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</si>
  <si>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</si>
  <si>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</si>
  <si>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</si>
  <si>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</si>
  <si>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</si>
  <si>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</si>
  <si>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</si>
  <si>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</si>
  <si>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</si>
  <si>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</si>
  <si>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</si>
  <si>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</si>
  <si>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</si>
  <si>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</si>
  <si>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</si>
  <si>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</si>
  <si>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</si>
  <si>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</si>
  <si>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</si>
  <si>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</si>
  <si>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</si>
  <si>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</si>
  <si>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</si>
  <si>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</si>
  <si>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</si>
  <si>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</si>
  <si>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</si>
  <si>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</si>
  <si>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</si>
  <si>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</si>
  <si>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</si>
  <si>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</si>
  <si>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</si>
  <si>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</si>
  <si>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</si>
  <si>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</si>
  <si>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</si>
  <si>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</si>
  <si>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</si>
  <si>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</si>
  <si>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</si>
  <si>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</si>
  <si>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</si>
  <si>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</si>
  <si>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</si>
  <si>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</si>
  <si>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</si>
  <si>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</si>
  <si>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</si>
  <si>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</si>
  <si>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</si>
  <si>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</si>
  <si>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</si>
  <si>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</si>
  <si>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</si>
  <si>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</si>
  <si>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</si>
  <si>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</si>
  <si>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</si>
  <si>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</si>
  <si>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</si>
  <si>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</si>
  <si>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</si>
  <si>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</si>
  <si>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</si>
  <si>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</si>
  <si>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</si>
  <si>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</si>
  <si>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</si>
  <si>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</si>
  <si>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</si>
  <si>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</si>
  <si>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</si>
  <si>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</si>
  <si>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</si>
  <si>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</si>
  <si>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</si>
  <si>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</si>
  <si>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</si>
  <si>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</si>
  <si>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</si>
  <si>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</si>
  <si>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</si>
  <si>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</si>
  <si>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</si>
  <si>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</si>
  <si>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</si>
  <si>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</si>
  <si>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</si>
  <si>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</si>
  <si>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</si>
  <si>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</si>
  <si>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</si>
  <si>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</si>
  <si>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</si>
  <si>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</si>
  <si>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</si>
  <si>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</si>
  <si>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</si>
  <si>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</si>
  <si>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</si>
  <si>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</si>
  <si>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</si>
  <si>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</si>
  <si>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</si>
  <si>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</si>
  <si>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</si>
  <si>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</si>
  <si>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</si>
  <si>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</si>
  <si>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</si>
  <si>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</si>
  <si>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</si>
  <si>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</si>
  <si>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</si>
  <si>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</si>
  <si>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</si>
  <si>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</si>
  <si>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</si>
  <si>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</si>
  <si>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</si>
  <si>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</si>
  <si>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</si>
  <si>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</si>
  <si>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</si>
  <si>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</si>
  <si>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</si>
  <si>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</si>
  <si>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</si>
  <si>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</si>
  <si>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</si>
  <si>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</si>
  <si>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</si>
  <si>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</si>
  <si>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</si>
  <si>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</si>
  <si>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</si>
  <si>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</si>
  <si>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</si>
  <si>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</si>
  <si>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</si>
  <si>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</si>
  <si>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</si>
  <si>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</si>
  <si>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</si>
  <si>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</si>
  <si>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</si>
  <si>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</si>
  <si>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</si>
  <si>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</si>
  <si>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</si>
  <si>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</si>
  <si>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</si>
  <si>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</si>
  <si>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</si>
  <si>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</si>
  <si>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</si>
  <si>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</si>
  <si>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</si>
  <si>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</si>
  <si>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</si>
  <si>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</si>
  <si>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</si>
  <si>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</si>
  <si>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</si>
  <si>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</si>
  <si>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</si>
  <si>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</si>
  <si>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</si>
  <si>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</si>
  <si>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</si>
  <si>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</si>
  <si>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</si>
  <si>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</si>
  <si>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</si>
  <si>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</si>
  <si>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</si>
  <si>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</si>
  <si>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</si>
  <si>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</si>
  <si>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</si>
  <si>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</si>
  <si>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</si>
  <si>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</si>
  <si>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</si>
  <si>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</si>
  <si>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</si>
  <si>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</si>
  <si>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</si>
  <si>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</si>
  <si>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</si>
  <si>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</si>
  <si>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</si>
  <si>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</si>
  <si>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</si>
  <si>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</si>
  <si>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</si>
  <si>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</si>
  <si>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</si>
  <si>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</si>
  <si>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</si>
  <si>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</si>
  <si>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</si>
  <si>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</si>
  <si>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</si>
  <si>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</si>
  <si>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</si>
  <si>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</si>
  <si>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</si>
  <si>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</si>
  <si>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</si>
  <si>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</si>
  <si>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</si>
  <si>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</si>
  <si>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</si>
  <si>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</si>
  <si>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</si>
  <si>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</si>
  <si>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</si>
  <si>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</si>
  <si>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</si>
  <si>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</si>
  <si>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</si>
  <si>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</si>
  <si>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</si>
  <si>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</si>
  <si>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</si>
  <si>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</si>
  <si>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</si>
  <si>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</si>
  <si>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</si>
  <si>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</si>
  <si>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</si>
  <si>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</si>
  <si>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</si>
  <si>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</si>
  <si>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</si>
  <si>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</si>
  <si>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</si>
  <si>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</si>
  <si>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</si>
  <si>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</si>
  <si>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</si>
  <si>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</si>
  <si>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</si>
  <si>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</si>
  <si>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</si>
  <si>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</si>
  <si>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</si>
  <si>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</si>
  <si>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</si>
  <si>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</si>
  <si>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</si>
  <si>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</si>
  <si>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</si>
  <si>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</si>
  <si>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</si>
  <si>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</si>
  <si>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</si>
  <si>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</si>
  <si>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</si>
  <si>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</si>
  <si>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</si>
  <si>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</si>
  <si>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</si>
  <si>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</si>
  <si>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</si>
  <si>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</si>
  <si>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</si>
  <si>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</si>
  <si>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</si>
  <si>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</si>
  <si>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</si>
  <si>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</si>
  <si>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</si>
  <si>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</si>
  <si>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</si>
  <si>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</si>
  <si>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</si>
  <si>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</si>
  <si>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</si>
  <si>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</si>
  <si>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</si>
  <si>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</si>
  <si>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</si>
  <si>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</si>
  <si>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</si>
  <si>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</si>
  <si>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</si>
  <si>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</si>
  <si>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</si>
  <si>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</si>
  <si>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</si>
  <si>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</si>
  <si>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</si>
  <si>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</si>
  <si>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</si>
  <si>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</si>
  <si>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</si>
  <si>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</si>
  <si>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</si>
  <si>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</si>
  <si>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</si>
  <si>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</si>
  <si>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</si>
  <si>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</si>
  <si>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</si>
  <si>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</si>
  <si>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</si>
  <si>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</si>
  <si>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</si>
  <si>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</si>
  <si>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</si>
  <si>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</si>
  <si>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</si>
  <si>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</si>
  <si>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</si>
  <si>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</si>
  <si>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</si>
  <si>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</si>
  <si>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</si>
  <si>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</si>
  <si>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</si>
  <si>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</si>
  <si>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</si>
  <si>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</si>
  <si>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</si>
  <si>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</si>
  <si>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</si>
  <si>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</si>
  <si>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</si>
  <si>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</si>
  <si>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</si>
  <si>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</si>
  <si>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</si>
  <si>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</si>
  <si>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</si>
  <si>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</si>
  <si>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</si>
  <si>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</si>
  <si>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</si>
  <si>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</si>
  <si>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</si>
  <si>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</si>
  <si>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</si>
  <si>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</si>
  <si>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</si>
  <si>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</si>
  <si>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</si>
  <si>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</si>
  <si>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</si>
  <si>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</si>
  <si>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</si>
  <si>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</si>
  <si>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</si>
  <si>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</si>
  <si>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</si>
  <si>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</si>
  <si>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</si>
  <si>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</si>
  <si>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</si>
  <si>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</si>
  <si>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</si>
  <si>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</si>
  <si>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</si>
  <si>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</si>
  <si>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</si>
  <si>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</si>
  <si>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</si>
  <si>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</si>
  <si>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</si>
  <si>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</si>
  <si>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</si>
  <si>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</si>
  <si>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</si>
  <si>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</si>
  <si>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</si>
  <si>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</si>
  <si>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</si>
  <si>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</si>
  <si>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</si>
  <si>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</si>
  <si>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</si>
  <si>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</si>
  <si>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</si>
  <si>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</si>
  <si>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</si>
  <si>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</si>
  <si>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</si>
  <si>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</si>
  <si>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</si>
  <si>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</si>
  <si>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</si>
  <si>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</si>
  <si>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</si>
  <si>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</si>
  <si>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</si>
  <si>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</si>
  <si>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</si>
  <si>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</si>
  <si>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</si>
  <si>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</si>
  <si>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</si>
  <si>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</si>
  <si>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</si>
  <si>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</si>
  <si>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</si>
  <si>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</si>
  <si>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</si>
  <si>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</si>
  <si>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</si>
  <si>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</si>
  <si>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</si>
  <si>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</si>
  <si>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</si>
  <si>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</si>
  <si>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</si>
  <si>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</si>
  <si>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</si>
  <si>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</si>
  <si>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</si>
  <si>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</si>
  <si>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</si>
  <si>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</si>
  <si>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</si>
  <si>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</si>
  <si>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</si>
  <si>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</si>
  <si>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</si>
  <si>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</si>
  <si>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</si>
  <si>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</si>
  <si>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</si>
  <si>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</si>
  <si>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</si>
  <si>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</si>
  <si>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</si>
  <si>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</si>
  <si>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</si>
  <si>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</si>
  <si>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</si>
  <si>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</si>
  <si>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</si>
  <si>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</si>
  <si>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</si>
  <si>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</si>
  <si>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</si>
  <si>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</si>
  <si>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</si>
  <si>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</si>
  <si>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</si>
  <si>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</si>
  <si>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</si>
  <si>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</si>
  <si>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</si>
  <si>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</si>
  <si>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</si>
  <si>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</si>
  <si>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</si>
  <si>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</si>
  <si>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</si>
  <si>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</si>
  <si>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</si>
  <si>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</si>
  <si>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</si>
  <si>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</si>
  <si>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</si>
  <si>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</si>
  <si>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</si>
  <si>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</si>
  <si>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</si>
  <si>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</si>
  <si>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</si>
  <si>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</si>
  <si>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</si>
  <si>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</si>
  <si>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</si>
  <si>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</si>
  <si>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</si>
  <si>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</si>
  <si>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</si>
  <si>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</si>
  <si>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</si>
  <si>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</si>
  <si>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</si>
  <si>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</si>
  <si>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</si>
  <si>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</si>
  <si>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</si>
  <si>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</si>
  <si>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</si>
  <si>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</si>
  <si>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</si>
  <si>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</si>
  <si>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</si>
  <si>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</si>
  <si>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</si>
  <si>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</si>
  <si>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</si>
  <si>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</si>
  <si>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</si>
  <si>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</si>
  <si>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</si>
  <si>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</si>
  <si>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</si>
  <si>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</si>
  <si>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</si>
  <si>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</si>
  <si>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</si>
  <si>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</si>
  <si>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</si>
  <si>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</si>
  <si>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</si>
  <si>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</si>
  <si>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</si>
  <si>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</si>
  <si>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</si>
  <si>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</si>
  <si>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</si>
  <si>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</si>
  <si>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</si>
  <si>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</si>
  <si>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</si>
  <si>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</si>
  <si>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</si>
  <si>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</si>
  <si>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</si>
  <si>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</si>
  <si>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</si>
  <si>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</si>
  <si>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</si>
  <si>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</si>
  <si>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</si>
  <si>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</si>
  <si>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</si>
  <si>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</si>
  <si>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</si>
  <si>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</si>
  <si>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</si>
  <si>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</si>
  <si>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</si>
  <si>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</si>
  <si>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</si>
  <si>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</si>
  <si>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</si>
  <si>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</si>
  <si>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</si>
  <si>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</si>
  <si>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</si>
  <si>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</si>
  <si>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</si>
  <si>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</si>
  <si>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</si>
  <si>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</si>
  <si>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</si>
  <si>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</si>
  <si>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</si>
  <si>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</si>
  <si>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</si>
  <si>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</si>
  <si>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</si>
  <si>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</si>
  <si>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</si>
  <si>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</si>
  <si>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</si>
  <si>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</si>
  <si>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</si>
  <si>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</si>
  <si>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</si>
  <si>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</si>
  <si>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</si>
  <si>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</si>
  <si>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</si>
  <si>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</si>
  <si>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</si>
  <si>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</si>
  <si>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</si>
  <si>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</si>
  <si>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</si>
  <si>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</si>
  <si>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</si>
  <si>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</si>
  <si>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</si>
  <si>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</si>
  <si>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</si>
  <si>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</si>
  <si>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</si>
  <si>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</si>
  <si>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</si>
  <si>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</si>
  <si>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</si>
  <si>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</si>
  <si>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</si>
  <si>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</si>
  <si>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</si>
  <si>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</si>
  <si>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</si>
  <si>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</si>
  <si>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</si>
  <si>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</si>
  <si>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</si>
  <si>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</si>
  <si>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</si>
  <si>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</si>
  <si>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</si>
  <si>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</si>
  <si>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</si>
  <si>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</si>
  <si>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</si>
  <si>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</si>
  <si>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</si>
  <si>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</si>
  <si>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</si>
  <si>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</si>
  <si>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</si>
  <si>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</si>
  <si>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</si>
  <si>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</si>
  <si>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</si>
  <si>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</si>
  <si>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</si>
  <si>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</si>
  <si>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</si>
  <si>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</si>
  <si>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</si>
  <si>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</si>
  <si>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</si>
  <si>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</si>
  <si>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</si>
  <si>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</si>
  <si>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</si>
  <si>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</si>
  <si>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</si>
  <si>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</si>
  <si>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</si>
  <si>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</si>
  <si>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</si>
  <si>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</si>
  <si>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</si>
  <si>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</si>
  <si>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</si>
  <si>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</si>
  <si>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</si>
  <si>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</si>
  <si>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</si>
  <si>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</si>
  <si>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</si>
  <si>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</si>
  <si>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</si>
  <si>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</si>
  <si>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</si>
  <si>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</si>
  <si>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</si>
  <si>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</si>
  <si>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</si>
  <si>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</si>
  <si>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</si>
  <si>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</si>
  <si>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</si>
  <si>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</si>
  <si>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</si>
  <si>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</si>
  <si>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</si>
  <si>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</si>
  <si>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</si>
  <si>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</si>
  <si>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</si>
  <si>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</si>
  <si>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</si>
  <si>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</si>
  <si>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</si>
  <si>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</si>
  <si>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</si>
  <si>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</si>
  <si>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</si>
  <si>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</si>
  <si>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</si>
  <si>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</si>
  <si>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</si>
  <si>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</si>
  <si>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</si>
  <si>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</si>
  <si>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</si>
  <si>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</si>
  <si>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</si>
  <si>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</si>
  <si>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</si>
  <si>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</si>
  <si>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</si>
  <si>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</si>
  <si>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</si>
  <si>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</si>
  <si>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</si>
  <si>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</si>
  <si>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</si>
  <si>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</si>
  <si>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</si>
  <si>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</si>
  <si>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</si>
  <si>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</si>
  <si>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</si>
  <si>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</si>
  <si>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</si>
  <si>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</si>
  <si>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</si>
  <si>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</si>
  <si>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</si>
  <si>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</si>
  <si>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</si>
  <si>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</si>
  <si>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</si>
  <si>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</si>
  <si>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</si>
  <si>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</si>
  <si>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</si>
  <si>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</si>
  <si>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</si>
  <si>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</si>
  <si>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</si>
  <si>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</si>
  <si>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</si>
  <si>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</si>
  <si>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</si>
  <si>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</si>
  <si>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</si>
  <si>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</si>
  <si>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</si>
  <si>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</si>
  <si>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</si>
  <si>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</si>
  <si>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</si>
  <si>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</si>
  <si>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</si>
  <si>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</si>
  <si>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</si>
  <si>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</si>
  <si>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</si>
  <si>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</si>
  <si>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</si>
  <si>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</si>
  <si>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</si>
  <si>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</si>
  <si>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</si>
  <si>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</si>
  <si>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</si>
  <si>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</si>
  <si>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</si>
  <si>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</si>
  <si>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</si>
  <si>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</si>
  <si>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</si>
  <si>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</si>
  <si>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</si>
  <si>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</si>
  <si>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</si>
  <si>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</si>
  <si>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</si>
  <si>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</si>
  <si>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</si>
  <si>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</si>
  <si>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</si>
  <si>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</si>
  <si>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</si>
  <si>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</si>
  <si>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</si>
  <si>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</si>
  <si>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</si>
  <si>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</si>
  <si>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</si>
  <si>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</si>
  <si>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</si>
  <si>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</si>
  <si>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</si>
  <si>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</si>
  <si>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</si>
  <si>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</si>
  <si>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</si>
  <si>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</si>
  <si>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</si>
  <si>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</si>
  <si>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</si>
  <si>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</si>
  <si>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</si>
  <si>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</si>
  <si>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</si>
  <si>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</si>
  <si>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</si>
  <si>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</si>
  <si>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</si>
  <si>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</si>
  <si>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</si>
  <si>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</si>
  <si>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</si>
  <si>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</si>
  <si>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</si>
  <si>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</si>
  <si>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</si>
  <si>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</si>
  <si>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</si>
  <si>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</si>
  <si>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</si>
  <si>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</si>
  <si>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</si>
  <si>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</si>
  <si>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</si>
  <si>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</si>
  <si>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</si>
  <si>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</si>
  <si>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</si>
  <si>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</si>
  <si>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</si>
  <si>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</si>
  <si>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</si>
  <si>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</si>
  <si>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</si>
  <si>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</si>
  <si>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</si>
  <si>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</si>
  <si>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</si>
  <si>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</si>
  <si>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</si>
  <si>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</si>
  <si>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</si>
  <si>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</si>
  <si>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</si>
  <si>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</si>
  <si>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</si>
  <si>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</si>
  <si>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</si>
  <si>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</si>
  <si>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</si>
  <si>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</si>
  <si>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</si>
  <si>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</si>
  <si>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</si>
  <si>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</si>
  <si>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</si>
  <si>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</si>
  <si>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</si>
  <si>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</si>
  <si>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</si>
  <si>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</si>
  <si>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</si>
  <si>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</si>
  <si>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</si>
  <si>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</si>
  <si>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</si>
  <si>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</si>
  <si>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</si>
  <si>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</si>
  <si>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</si>
  <si>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</si>
  <si>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</si>
  <si>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</si>
  <si>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</si>
  <si>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</si>
  <si>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</si>
  <si>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</si>
  <si>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</si>
  <si>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</si>
  <si>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</si>
  <si>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</si>
  <si>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</si>
  <si>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</si>
  <si>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</si>
  <si>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</si>
  <si>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</si>
  <si>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</si>
  <si>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</si>
  <si>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</si>
  <si>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</si>
  <si>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</si>
  <si>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</si>
  <si>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</si>
  <si>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</si>
  <si>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</si>
  <si>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</si>
  <si>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</si>
  <si>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</si>
  <si>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</si>
  <si>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</si>
  <si>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</si>
  <si>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</si>
  <si>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</si>
  <si>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</si>
  <si>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</si>
  <si>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</si>
  <si>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</si>
  <si>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</si>
  <si>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</si>
  <si>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</si>
  <si>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</si>
  <si>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</si>
  <si>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</si>
  <si>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</si>
  <si>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</si>
  <si>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</si>
  <si>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</si>
  <si>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</si>
  <si>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</si>
  <si>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</si>
  <si>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</si>
  <si>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</si>
  <si>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</si>
  <si>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</si>
  <si>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</si>
  <si>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</si>
  <si>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</si>
  <si>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</si>
  <si>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</si>
  <si>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</si>
  <si>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</si>
  <si>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</si>
  <si>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</si>
  <si>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</si>
  <si>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</si>
  <si>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</si>
  <si>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</si>
  <si>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</si>
  <si>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</si>
  <si>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</si>
  <si>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</si>
  <si>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</si>
  <si>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</si>
  <si>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</si>
  <si>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</si>
  <si>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</si>
  <si>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</si>
  <si>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</si>
  <si>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</si>
  <si>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</si>
  <si>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</si>
  <si>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</si>
  <si>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</si>
  <si>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</si>
  <si>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</si>
  <si>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</si>
  <si>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</si>
  <si>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</si>
  <si>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</si>
  <si>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</si>
  <si>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</si>
  <si>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</si>
  <si>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</si>
  <si>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</si>
  <si>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</si>
  <si>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</si>
  <si>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</si>
  <si>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</si>
  <si>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</si>
  <si>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</si>
  <si>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</si>
  <si>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</si>
  <si>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</si>
  <si>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</si>
  <si>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</si>
  <si>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</si>
  <si>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</si>
  <si>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</si>
  <si>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</si>
  <si>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</si>
  <si>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</si>
  <si>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</si>
  <si>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</si>
  <si>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</si>
  <si>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</si>
  <si>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</si>
  <si>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</si>
  <si>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</si>
  <si>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</si>
  <si>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</si>
  <si>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</si>
  <si>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</si>
  <si>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</si>
  <si>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</si>
  <si>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</si>
  <si>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</si>
  <si>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</si>
  <si>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</si>
  <si>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</si>
  <si>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</si>
  <si>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</si>
  <si>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</si>
  <si>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</si>
  <si>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</si>
  <si>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</si>
  <si>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</si>
  <si>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</si>
  <si>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</si>
  <si>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</si>
  <si>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</si>
  <si>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</si>
  <si>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</si>
  <si>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</si>
  <si>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</si>
  <si>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</si>
  <si>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</si>
  <si>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</si>
  <si>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</si>
  <si>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</si>
  <si>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</si>
  <si>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</si>
  <si>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</si>
  <si>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</si>
  <si>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</si>
  <si>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</si>
  <si>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</si>
  <si>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</si>
  <si>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</si>
  <si>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</si>
  <si>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</si>
  <si>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</si>
  <si>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</si>
  <si>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</si>
  <si>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</si>
  <si>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</si>
  <si>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</si>
  <si>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</si>
  <si>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</si>
  <si>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</si>
  <si>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</si>
  <si>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</si>
  <si>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</si>
  <si>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</si>
  <si>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</si>
  <si>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</si>
  <si>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</si>
  <si>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</si>
  <si>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</si>
  <si>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</si>
  <si>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</si>
  <si>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</si>
  <si>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</si>
  <si>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</si>
  <si>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</si>
  <si>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</si>
  <si>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</si>
  <si>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</si>
  <si>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</si>
  <si>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</si>
  <si>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</si>
  <si>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</si>
  <si>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</si>
  <si>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</si>
  <si>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</si>
  <si>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</si>
  <si>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</si>
  <si>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</si>
  <si>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</si>
  <si>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</si>
  <si>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</si>
  <si>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</si>
  <si>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</si>
  <si>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</si>
  <si>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</si>
  <si>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</si>
  <si>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</si>
  <si>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</si>
  <si>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</si>
  <si>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</si>
  <si>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</si>
  <si>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</si>
  <si>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</si>
  <si>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</si>
  <si>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</si>
  <si>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</si>
  <si>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</si>
  <si>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</si>
  <si>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</si>
  <si>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</si>
  <si>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</si>
  <si>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</si>
  <si>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</si>
  <si>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</si>
  <si>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</si>
  <si>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</si>
  <si>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</si>
  <si>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</si>
  <si>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</si>
  <si>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</si>
  <si>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</si>
  <si>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</si>
  <si>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</si>
  <si>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</si>
  <si>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</si>
  <si>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</si>
  <si>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</si>
  <si>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</si>
  <si>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</si>
  <si>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</si>
  <si>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</si>
  <si>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</si>
  <si>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</si>
  <si>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</si>
  <si>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</si>
  <si>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</si>
  <si>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</si>
  <si>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</si>
  <si>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</si>
  <si>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</si>
  <si>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</si>
  <si>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</si>
  <si>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</si>
  <si>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</si>
  <si>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</si>
  <si>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</si>
  <si>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</si>
  <si>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</si>
  <si>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</si>
  <si>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</si>
  <si>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</si>
  <si>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</si>
  <si>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</si>
  <si>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</si>
  <si>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</si>
  <si>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</si>
  <si>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</si>
  <si>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</si>
  <si>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</si>
  <si>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</si>
  <si>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</si>
  <si>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</si>
  <si>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</si>
  <si>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</si>
  <si>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</si>
  <si>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</si>
  <si>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</si>
  <si>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</si>
  <si>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</si>
  <si>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</si>
  <si>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</si>
  <si>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</si>
  <si>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</si>
  <si>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</si>
  <si>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</si>
  <si>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</si>
  <si>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</si>
  <si>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</si>
  <si>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</si>
  <si>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</si>
  <si>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</si>
  <si>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</si>
  <si>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</si>
  <si>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</si>
  <si>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</si>
  <si>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</si>
  <si>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</si>
  <si>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</si>
  <si>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</si>
  <si>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</si>
  <si>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</si>
  <si>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</si>
  <si>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</si>
  <si>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</si>
  <si>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</si>
  <si>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</si>
  <si>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</si>
  <si>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</si>
  <si>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</si>
  <si>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</si>
  <si>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</si>
  <si>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</si>
  <si>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</si>
  <si>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</si>
  <si>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</si>
  <si>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</si>
  <si>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</si>
  <si>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</si>
  <si>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</si>
  <si>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</si>
  <si>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</si>
  <si>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</si>
  <si>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</si>
  <si>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</si>
  <si>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</si>
  <si>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</si>
  <si>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</si>
  <si>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</si>
  <si>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</si>
  <si>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</si>
  <si>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</si>
  <si>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</si>
  <si>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</si>
  <si>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</si>
  <si>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</si>
  <si>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</si>
  <si>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</si>
  <si>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</si>
  <si>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</si>
  <si>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</si>
  <si>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</si>
  <si>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</si>
  <si>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</si>
  <si>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</si>
  <si>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</si>
  <si>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</si>
  <si>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</si>
  <si>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</si>
  <si>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</si>
  <si>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</si>
  <si>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</si>
  <si>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</si>
  <si>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</si>
  <si>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</si>
  <si>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</si>
  <si>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</si>
  <si>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</si>
  <si>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</si>
  <si>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</si>
  <si>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</si>
  <si>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</si>
  <si>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</si>
  <si>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</si>
  <si>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</si>
  <si>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</si>
  <si>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</si>
  <si>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</si>
  <si>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</si>
  <si>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</si>
  <si>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</si>
  <si>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</si>
  <si>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</si>
  <si>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</si>
  <si>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</si>
  <si>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</si>
  <si>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</si>
  <si>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</si>
  <si>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</si>
  <si>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</si>
  <si>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</si>
  <si>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</si>
  <si>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</si>
  <si>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</si>
  <si>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</si>
  <si>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</si>
  <si>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</si>
  <si>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</si>
  <si>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</si>
  <si>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</si>
  <si>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</si>
  <si>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</si>
  <si>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</si>
  <si>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</si>
  <si>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</si>
  <si>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</si>
  <si>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</si>
  <si>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</si>
  <si>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</si>
  <si>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</si>
  <si>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</si>
  <si>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</si>
  <si>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</si>
  <si>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</si>
  <si>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</si>
  <si>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</si>
  <si>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</si>
  <si>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</si>
  <si>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</si>
  <si>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</si>
  <si>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</si>
  <si>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</si>
  <si>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</si>
  <si>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</si>
  <si>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</si>
  <si>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</si>
  <si>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</si>
  <si>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</si>
  <si>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</si>
  <si>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</si>
  <si>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</si>
  <si>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</si>
  <si>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</si>
  <si>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</si>
  <si>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</si>
  <si>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</si>
  <si>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</si>
  <si>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</si>
  <si>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</si>
  <si>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</si>
  <si>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</si>
  <si>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</si>
  <si>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</si>
  <si>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</si>
  <si>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</si>
  <si>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</si>
  <si>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</si>
  <si>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</si>
  <si>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</si>
  <si>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</si>
  <si>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</si>
  <si>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</si>
  <si>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</si>
  <si>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</si>
  <si>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</si>
  <si>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</si>
  <si>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</si>
  <si>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</si>
  <si>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</si>
  <si>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</si>
  <si>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</si>
  <si>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</si>
  <si>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</si>
  <si>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</si>
  <si>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</si>
  <si>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</si>
  <si>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</si>
  <si>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</si>
  <si>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</si>
  <si>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</si>
  <si>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</si>
  <si>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</si>
  <si>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</si>
  <si>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</si>
  <si>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</si>
  <si>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</si>
  <si>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</si>
  <si>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</si>
  <si>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</si>
  <si>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</si>
  <si>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</si>
  <si>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</si>
  <si>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</si>
  <si>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</si>
  <si>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</si>
  <si>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</si>
  <si>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</si>
  <si>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</si>
  <si>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</si>
  <si>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</si>
  <si>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</si>
  <si>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</si>
  <si>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</si>
  <si>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</si>
  <si>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</si>
  <si>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</si>
  <si>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</si>
  <si>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</si>
  <si>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</si>
  <si>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</si>
  <si>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</si>
  <si>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</si>
  <si>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</si>
  <si>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</si>
  <si>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</si>
  <si>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</si>
  <si>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</si>
  <si>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</si>
  <si>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</si>
  <si>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</si>
  <si>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</si>
  <si>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</si>
  <si>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</si>
  <si>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</si>
  <si>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</si>
  <si>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</si>
  <si>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</si>
  <si>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</si>
  <si>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</si>
  <si>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</si>
  <si>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</si>
  <si>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</si>
  <si>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</si>
  <si>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</si>
  <si>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</si>
  <si>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</si>
  <si>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</si>
  <si>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</si>
  <si>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</si>
  <si>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</si>
  <si>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</si>
  <si>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</si>
  <si>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</si>
  <si>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</si>
  <si>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</si>
  <si>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</si>
  <si>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</si>
  <si>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</si>
  <si>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</si>
  <si>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</si>
  <si>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</si>
  <si>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</si>
  <si>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</si>
  <si>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</si>
  <si>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</si>
  <si>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</si>
  <si>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</si>
  <si>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</si>
  <si>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</si>
  <si>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</si>
  <si>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</si>
  <si>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</si>
  <si>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</si>
  <si>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</si>
  <si>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</si>
  <si>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</si>
  <si>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</si>
  <si>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</si>
  <si>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</si>
  <si>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</si>
  <si>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</si>
  <si>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</si>
  <si>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</si>
  <si>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</si>
  <si>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</si>
  <si>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</si>
  <si>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</si>
  <si>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</si>
  <si>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</si>
  <si>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</si>
  <si>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</si>
  <si>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</si>
  <si>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</si>
  <si>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</si>
  <si>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</si>
  <si>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</si>
  <si>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</si>
  <si>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</si>
  <si>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</si>
  <si>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</si>
  <si>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</si>
  <si>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</si>
  <si>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</si>
  <si>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</si>
  <si>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</si>
  <si>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</si>
  <si>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</si>
  <si>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</si>
  <si>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</si>
  <si>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</si>
  <si>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</si>
  <si>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</si>
  <si>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</si>
  <si>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</si>
  <si>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</si>
  <si>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</si>
  <si>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</si>
  <si>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</si>
  <si>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</si>
  <si>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</si>
  <si>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</si>
  <si>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</si>
  <si>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</si>
  <si>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</si>
  <si>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</si>
  <si>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</si>
  <si>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</si>
  <si>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</si>
  <si>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</si>
  <si>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</si>
  <si>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</si>
  <si>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</si>
  <si>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</si>
  <si>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</si>
  <si>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</si>
  <si>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</si>
  <si>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</si>
  <si>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</si>
  <si>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</si>
  <si>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</si>
  <si>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</si>
  <si>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</si>
  <si>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</si>
  <si>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</si>
  <si>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</si>
  <si>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</si>
  <si>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</si>
  <si>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</si>
  <si>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</si>
  <si>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</si>
  <si>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</si>
  <si>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</si>
  <si>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</si>
  <si>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</si>
  <si>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</si>
  <si>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</si>
  <si>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</si>
  <si>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</si>
  <si>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</si>
  <si>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</si>
  <si>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</si>
  <si>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</si>
  <si>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</si>
  <si>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</si>
  <si>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</si>
  <si>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</si>
  <si>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</si>
  <si>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</si>
  <si>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</si>
  <si>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</si>
  <si>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</si>
  <si>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</si>
  <si>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</si>
  <si>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</si>
  <si>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</si>
  <si>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</si>
  <si>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</si>
  <si>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</si>
  <si>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</si>
  <si>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</si>
  <si>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</si>
  <si>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</si>
  <si>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</si>
  <si>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</si>
  <si>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</si>
  <si>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</si>
  <si>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</si>
  <si>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</si>
  <si>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</si>
  <si>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</si>
  <si>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</si>
  <si>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</si>
  <si>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</si>
  <si>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</si>
  <si>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</si>
  <si>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</si>
  <si>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</si>
  <si>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</si>
  <si>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</si>
  <si>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</si>
  <si>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</si>
  <si>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</si>
  <si>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</si>
  <si>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</si>
  <si>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</si>
  <si>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</si>
  <si>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</si>
  <si>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</si>
  <si>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</si>
  <si>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</si>
  <si>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</si>
  <si>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</si>
  <si>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</si>
  <si>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</si>
  <si>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</si>
  <si>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</si>
  <si>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</si>
  <si>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</si>
  <si>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</si>
  <si>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</si>
  <si>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</si>
  <si>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</si>
  <si>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</si>
  <si>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</si>
  <si>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</si>
  <si>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</si>
  <si>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</si>
  <si>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</si>
  <si>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</si>
  <si>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</si>
  <si>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</si>
  <si>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</si>
  <si>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</si>
  <si>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</si>
  <si>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</si>
  <si>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</si>
  <si>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</si>
  <si>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</si>
  <si>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</si>
  <si>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</si>
  <si>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</si>
  <si>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</si>
  <si>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</si>
  <si>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</si>
  <si>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</si>
  <si>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</si>
  <si>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</si>
  <si>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</si>
  <si>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</si>
  <si>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</si>
  <si>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</si>
  <si>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</si>
  <si>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</si>
  <si>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</si>
  <si>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</si>
  <si>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</si>
  <si>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</si>
  <si>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</si>
  <si>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</si>
  <si>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</si>
  <si>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</si>
  <si>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</si>
  <si>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</si>
  <si>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</si>
  <si>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</si>
  <si>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</si>
  <si>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</si>
  <si>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</si>
  <si>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</si>
  <si>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</si>
  <si>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</si>
  <si>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</si>
  <si>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</si>
  <si>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</si>
  <si>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</si>
  <si>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</si>
  <si>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</si>
  <si>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</si>
  <si>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</si>
  <si>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</si>
  <si>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</si>
  <si>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</si>
  <si>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</si>
  <si>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</si>
  <si>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</si>
  <si>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</si>
  <si>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</si>
  <si>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</si>
  <si>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</si>
  <si>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</si>
  <si>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</si>
  <si>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</si>
  <si>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</si>
  <si>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</si>
  <si>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</si>
  <si>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</si>
  <si>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</si>
  <si>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</si>
  <si>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</si>
  <si>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</si>
  <si>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</si>
  <si>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</si>
  <si>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</si>
  <si>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</si>
  <si>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</si>
  <si>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</si>
  <si>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</si>
  <si>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</si>
  <si>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</si>
  <si>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</si>
  <si>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</si>
  <si>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</si>
  <si>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</si>
  <si>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</si>
  <si>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</si>
  <si>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</si>
  <si>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</si>
  <si>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</si>
  <si>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</si>
  <si>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</si>
  <si>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</si>
  <si>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</si>
  <si>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</si>
  <si>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</si>
  <si>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</si>
  <si>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</si>
  <si>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</si>
  <si>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</si>
  <si>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</si>
  <si>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</si>
  <si>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</si>
  <si>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</si>
  <si>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</si>
  <si>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</si>
  <si>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</si>
  <si>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</si>
  <si>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</si>
  <si>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</si>
  <si>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</si>
  <si>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</si>
  <si>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</si>
  <si>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</si>
  <si>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</si>
  <si>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</si>
  <si>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</si>
  <si>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</si>
  <si>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</si>
  <si>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</si>
  <si>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</si>
  <si>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</si>
  <si>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</si>
  <si>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</si>
  <si>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</si>
  <si>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</si>
  <si>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</si>
  <si>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</si>
  <si>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</si>
  <si>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</si>
  <si>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</si>
  <si>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</si>
  <si>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</si>
  <si>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</si>
  <si>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</si>
  <si>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</si>
  <si>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</si>
  <si>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</si>
  <si>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</si>
  <si>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</si>
  <si>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</si>
  <si>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</si>
  <si>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</si>
  <si>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</si>
  <si>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</si>
  <si>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</si>
  <si>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</si>
  <si>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</si>
  <si>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</si>
  <si>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</si>
  <si>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</si>
  <si>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</si>
  <si>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</si>
  <si>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</si>
  <si>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</si>
  <si>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</si>
  <si>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</si>
  <si>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</si>
  <si>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</si>
  <si>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</si>
  <si>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</si>
  <si>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</si>
  <si>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</si>
  <si>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</si>
  <si>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</si>
  <si>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</si>
  <si>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</si>
  <si>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</si>
  <si>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</si>
  <si>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</si>
  <si>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</si>
  <si>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</si>
  <si>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</si>
  <si>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</si>
  <si>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</si>
  <si>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</si>
  <si>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</si>
  <si>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</si>
  <si>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</si>
  <si>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</si>
  <si>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</si>
  <si>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</si>
  <si>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</si>
  <si>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</si>
  <si>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</si>
  <si>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</si>
  <si>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</si>
  <si>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</si>
  <si>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</si>
  <si>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</si>
  <si>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</si>
  <si>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</si>
  <si>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</si>
  <si>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</si>
  <si>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</si>
  <si>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</si>
  <si>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</si>
  <si>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</si>
  <si>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</si>
  <si>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</si>
  <si>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</si>
  <si>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</si>
  <si>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</si>
  <si>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</si>
  <si>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</si>
  <si>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</si>
  <si>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</si>
  <si>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</si>
  <si>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</si>
  <si>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</si>
  <si>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</si>
  <si>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</si>
  <si>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</si>
  <si>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</si>
  <si>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</si>
  <si>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</si>
  <si>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</si>
  <si>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</si>
  <si>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</si>
  <si>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</si>
  <si>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</si>
  <si>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</si>
  <si>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</si>
  <si>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</si>
  <si>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</si>
  <si>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</si>
  <si>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</si>
  <si>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</si>
  <si>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</si>
  <si>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</si>
  <si>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</si>
  <si>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</si>
  <si>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</si>
  <si>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</si>
  <si>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</si>
  <si>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</si>
  <si>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</si>
  <si>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</si>
  <si>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</si>
  <si>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</si>
  <si>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</si>
  <si>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</si>
  <si>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</si>
  <si>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</si>
  <si>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</si>
  <si>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</si>
  <si>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</si>
  <si>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</si>
  <si>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</si>
  <si>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</si>
  <si>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</si>
  <si>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</si>
  <si>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</si>
  <si>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</si>
  <si>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</si>
  <si>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</si>
  <si>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</si>
  <si>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</si>
  <si>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</si>
  <si>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</si>
  <si>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</si>
  <si>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</si>
  <si>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</si>
  <si>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</si>
  <si>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</si>
  <si>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</si>
  <si>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</si>
  <si>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</si>
  <si>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</si>
  <si>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</si>
  <si>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</si>
  <si>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</si>
  <si>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</si>
  <si>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</si>
  <si>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</si>
  <si>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</si>
  <si>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</si>
  <si>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</si>
  <si>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</si>
  <si>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</si>
  <si>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</si>
  <si>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</si>
  <si>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</si>
  <si>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</si>
  <si>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</si>
  <si>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</si>
  <si>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</si>
  <si>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</si>
  <si>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</si>
  <si>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</si>
  <si>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</si>
  <si>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</si>
  <si>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</si>
  <si>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</si>
  <si>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</si>
  <si>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</si>
  <si>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</si>
  <si>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</si>
  <si>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</si>
  <si>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</si>
  <si>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</si>
  <si>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</si>
  <si>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</si>
  <si>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</si>
  <si>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</si>
  <si>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</si>
  <si>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</si>
  <si>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</si>
  <si>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</si>
  <si>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</si>
  <si>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</si>
  <si>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</si>
  <si>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</si>
  <si>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</si>
  <si>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</si>
  <si>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</si>
  <si>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</si>
  <si>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</si>
  <si>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</si>
  <si>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</si>
  <si>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</si>
  <si>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</si>
  <si>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</si>
  <si>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</si>
  <si>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</si>
  <si>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</si>
  <si>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</si>
  <si>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</si>
  <si>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</si>
  <si>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</si>
  <si>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</si>
  <si>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</si>
  <si>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</si>
  <si>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</si>
  <si>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</si>
  <si>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</si>
  <si>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</si>
  <si>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</si>
  <si>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</si>
  <si>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</si>
  <si>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</si>
  <si>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</si>
  <si>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</si>
  <si>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</si>
  <si>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</si>
  <si>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</si>
  <si>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</si>
  <si>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</si>
  <si>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</si>
  <si>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</si>
  <si>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</si>
  <si>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</si>
  <si>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</si>
  <si>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</si>
  <si>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</si>
  <si>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</si>
  <si>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</si>
  <si>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</si>
  <si>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</si>
  <si>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</si>
  <si>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</si>
  <si>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</si>
  <si>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</si>
  <si>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</si>
  <si>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</si>
  <si>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</si>
  <si>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</si>
  <si>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</si>
  <si>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</si>
  <si>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</si>
  <si>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</si>
  <si>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</si>
  <si>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</si>
  <si>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</si>
  <si>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</si>
  <si>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</si>
  <si>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</si>
  <si>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</si>
  <si>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</si>
  <si>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</si>
  <si>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</si>
  <si>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</si>
  <si>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</si>
  <si>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</si>
  <si>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</si>
  <si>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</si>
  <si>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</si>
  <si>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</si>
  <si>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</si>
  <si>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</si>
  <si>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</si>
  <si>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</si>
  <si>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</si>
  <si>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</si>
  <si>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</si>
  <si>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</si>
  <si>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</si>
  <si>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</si>
  <si>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</si>
  <si>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</si>
  <si>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</si>
  <si>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</si>
  <si>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</si>
  <si>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</si>
  <si>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</si>
  <si>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</si>
  <si>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</si>
  <si>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</si>
  <si>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</si>
  <si>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</si>
  <si>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</si>
  <si>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</si>
  <si>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</si>
  <si>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</si>
  <si>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</si>
  <si>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</si>
  <si>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</si>
  <si>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</si>
  <si>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</si>
  <si>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</si>
  <si>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</si>
  <si>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</si>
  <si>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</si>
  <si>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</si>
  <si>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</si>
  <si>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</si>
  <si>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</si>
  <si>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</si>
  <si>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</si>
  <si>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</si>
  <si>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</si>
  <si>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</si>
  <si>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</si>
  <si>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</si>
  <si>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</si>
  <si>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</si>
  <si>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</si>
  <si>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</si>
  <si>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</si>
  <si>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</si>
  <si>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</si>
  <si>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</si>
  <si>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</si>
  <si>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</si>
  <si>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</si>
  <si>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</si>
  <si>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</si>
  <si>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</si>
  <si>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</si>
  <si>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</si>
  <si>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</si>
  <si>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</si>
  <si>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</si>
  <si>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</si>
  <si>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</si>
  <si>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</si>
  <si>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</si>
  <si>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</si>
  <si>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</si>
  <si>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</si>
  <si>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</si>
  <si>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</si>
  <si>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</si>
  <si>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</si>
  <si>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</si>
  <si>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</si>
  <si>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</si>
  <si>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</si>
  <si>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</si>
  <si>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</si>
  <si>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</si>
  <si>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</si>
  <si>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</si>
  <si>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</si>
  <si>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</si>
  <si>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</si>
  <si>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</si>
  <si>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</si>
  <si>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</si>
  <si>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</si>
  <si>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</si>
  <si>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</si>
  <si>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</si>
  <si>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</si>
  <si>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</si>
  <si>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</si>
  <si>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</si>
  <si>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</si>
  <si>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</si>
  <si>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</si>
  <si>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</si>
  <si>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</si>
  <si>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</si>
  <si>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</si>
  <si>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</si>
  <si>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</si>
  <si>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</si>
  <si>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</si>
  <si>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</si>
  <si>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</si>
  <si>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</si>
  <si>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</si>
  <si>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</si>
  <si>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</si>
  <si>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</si>
  <si>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</si>
  <si>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</si>
  <si>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</si>
  <si>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</si>
  <si>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</si>
  <si>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</si>
  <si>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</si>
  <si>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</si>
  <si>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</si>
  <si>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</si>
  <si>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</si>
  <si>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</si>
  <si>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</si>
  <si>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</si>
  <si>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</si>
  <si>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</si>
  <si>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</si>
  <si>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</si>
  <si>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</si>
  <si>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</si>
  <si>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</si>
  <si>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</si>
  <si>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</si>
  <si>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</si>
  <si>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</si>
  <si>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</si>
  <si>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</si>
  <si>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</si>
  <si>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</si>
  <si>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</si>
  <si>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</si>
  <si>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</si>
  <si>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</si>
  <si>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</si>
  <si>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</si>
  <si>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</si>
  <si>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</si>
  <si>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</si>
  <si>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</si>
  <si>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</si>
  <si>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</si>
  <si>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</si>
  <si>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</si>
  <si>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</si>
  <si>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</si>
  <si>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</si>
  <si>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</si>
  <si>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</si>
  <si>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</si>
  <si>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</si>
  <si>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</si>
  <si>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</si>
  <si>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</si>
  <si>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</si>
  <si>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</si>
  <si>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</si>
  <si>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</si>
  <si>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</si>
  <si>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</si>
  <si>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</si>
  <si>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</si>
  <si>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</si>
  <si>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</si>
  <si>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</si>
  <si>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</si>
  <si>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</si>
  <si>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</si>
  <si>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</si>
  <si>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</si>
  <si>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</si>
  <si>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</si>
  <si>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</si>
  <si>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</si>
  <si>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</si>
  <si>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</si>
  <si>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</si>
  <si>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</si>
  <si>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</si>
  <si>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</si>
  <si>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</si>
  <si>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</si>
  <si>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</si>
  <si>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</si>
  <si>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</si>
  <si>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</si>
  <si>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</si>
  <si>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</si>
  <si>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</si>
  <si>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</si>
  <si>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</si>
  <si>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</si>
  <si>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</si>
  <si>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</si>
  <si>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</si>
  <si>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</si>
  <si>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</si>
  <si>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</si>
  <si>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</si>
  <si>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</si>
  <si>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</si>
  <si>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</si>
  <si>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</si>
  <si>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</si>
  <si>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</si>
  <si>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</si>
  <si>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</si>
  <si>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</si>
  <si>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</si>
  <si>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</si>
  <si>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</si>
  <si>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</si>
  <si>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</si>
  <si>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</si>
  <si>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</si>
  <si>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</si>
  <si>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</si>
  <si>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</si>
  <si>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</si>
  <si>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</si>
  <si>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</si>
  <si>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</si>
  <si>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</si>
  <si>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</si>
  <si>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</si>
  <si>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</si>
  <si>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</si>
  <si>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</si>
  <si>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</si>
  <si>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</si>
  <si>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</si>
  <si>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</si>
  <si>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</si>
  <si>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</si>
  <si>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</si>
  <si>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</si>
  <si>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</si>
  <si>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</si>
  <si>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</si>
  <si>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</si>
  <si>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</si>
  <si>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</si>
  <si>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</si>
  <si>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</si>
  <si>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</si>
  <si>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</si>
  <si>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</si>
  <si>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</si>
  <si>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</si>
  <si>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</si>
  <si>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</si>
  <si>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</si>
  <si>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</si>
  <si>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</si>
  <si>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</si>
  <si>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</si>
  <si>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</si>
  <si>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</si>
  <si>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</si>
  <si>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</si>
  <si>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</si>
  <si>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</si>
  <si>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</si>
  <si>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</si>
  <si>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</si>
  <si>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</si>
  <si>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</si>
  <si>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</si>
  <si>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</si>
  <si>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</si>
  <si>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</si>
  <si>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</si>
  <si>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</si>
  <si>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</si>
  <si>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</si>
  <si>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</si>
  <si>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</si>
  <si>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</si>
  <si>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</si>
  <si>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</si>
  <si>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</si>
  <si>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</si>
  <si>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</si>
  <si>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</si>
  <si>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</si>
  <si>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</si>
  <si>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</si>
  <si>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</si>
  <si>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</si>
  <si>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</si>
  <si>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</si>
  <si>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</si>
  <si>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</si>
  <si>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</si>
  <si>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</si>
  <si>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</si>
  <si>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</si>
  <si>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</si>
  <si>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</si>
  <si>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</si>
  <si>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</si>
  <si>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</si>
  <si>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</si>
  <si>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</si>
  <si>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</si>
  <si>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</si>
  <si>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</si>
  <si>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</si>
  <si>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</si>
  <si>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</si>
  <si>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</si>
  <si>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</si>
  <si>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</si>
  <si>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</si>
  <si>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</si>
  <si>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</si>
  <si>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</si>
  <si>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</si>
  <si>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</si>
  <si>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</si>
  <si>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</si>
  <si>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</si>
  <si>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</si>
  <si>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</si>
  <si>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</si>
  <si>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</si>
  <si>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</si>
  <si>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</si>
  <si>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</si>
  <si>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</si>
  <si>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</si>
  <si>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</si>
  <si>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</si>
  <si>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</si>
  <si>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</si>
  <si>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</si>
  <si>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</si>
  <si>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</si>
  <si>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</si>
  <si>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</si>
  <si>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</si>
  <si>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</si>
  <si>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</si>
  <si>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</si>
  <si>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</si>
  <si>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</si>
  <si>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</si>
  <si>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</si>
  <si>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</si>
  <si>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</si>
  <si>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</si>
  <si>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</si>
  <si>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</si>
  <si>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</si>
  <si>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</si>
  <si>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</si>
  <si>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</si>
  <si>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</si>
  <si>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</si>
  <si>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</si>
  <si>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</si>
  <si>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</si>
  <si>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</si>
  <si>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</si>
  <si>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</si>
  <si>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</si>
  <si>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</si>
  <si>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</si>
  <si>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</si>
  <si>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</si>
  <si>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</si>
  <si>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</si>
  <si>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</si>
  <si>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</si>
  <si>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</si>
  <si>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</si>
  <si>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</si>
  <si>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</si>
  <si>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</si>
  <si>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</si>
  <si>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</si>
  <si>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</si>
  <si>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</si>
  <si>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</si>
  <si>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</si>
  <si>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</si>
  <si>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</si>
  <si>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</si>
  <si>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</si>
  <si>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</si>
  <si>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</si>
  <si>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</si>
  <si>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</si>
  <si>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</si>
  <si>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</si>
  <si>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</si>
  <si>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</si>
  <si>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</si>
  <si>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</si>
  <si>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</si>
  <si>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</si>
  <si>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</si>
  <si>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</si>
  <si>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</si>
  <si>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</si>
  <si>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</si>
  <si>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</si>
  <si>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</si>
  <si>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</si>
  <si>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</si>
  <si>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</si>
  <si>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</si>
  <si>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</si>
  <si>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</si>
  <si>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</si>
  <si>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</si>
  <si>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</si>
  <si>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</si>
  <si>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</si>
  <si>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</si>
  <si>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</si>
  <si>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</si>
  <si>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</si>
  <si>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</si>
  <si>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</si>
  <si>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</si>
  <si>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</si>
  <si>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</si>
  <si>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</si>
  <si>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</si>
  <si>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</si>
  <si>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</si>
  <si>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</si>
  <si>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</si>
  <si>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</si>
  <si>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</si>
  <si>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</si>
  <si>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</si>
  <si>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</si>
  <si>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</si>
  <si>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</si>
  <si>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</si>
  <si>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</si>
  <si>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</si>
  <si>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</si>
  <si>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</si>
  <si>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</si>
  <si>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</si>
  <si>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</si>
  <si>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</si>
  <si>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</si>
  <si>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</si>
  <si>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</si>
  <si>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</si>
  <si>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</si>
  <si>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</si>
  <si>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</si>
  <si>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</si>
  <si>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</si>
  <si>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</si>
  <si>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</si>
  <si>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</si>
  <si>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</si>
  <si>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</si>
  <si>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</si>
  <si>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</si>
  <si>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</si>
  <si>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</si>
  <si>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</si>
  <si>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</si>
  <si>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</si>
  <si>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</si>
  <si>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</si>
  <si>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</si>
  <si>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</si>
  <si>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</si>
  <si>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</si>
  <si>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</si>
  <si>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</si>
  <si>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</si>
  <si>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</si>
  <si>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</si>
  <si>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</si>
  <si>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</si>
  <si>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</si>
  <si>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</si>
  <si>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</si>
  <si>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</si>
  <si>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</si>
  <si>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</si>
  <si>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</si>
  <si>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</si>
  <si>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</si>
  <si>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</si>
  <si>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</si>
  <si>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</si>
  <si>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</si>
  <si>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</si>
  <si>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</si>
  <si>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</si>
  <si>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</si>
  <si>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</si>
  <si>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</si>
  <si>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</si>
  <si>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</si>
  <si>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</si>
  <si>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</si>
  <si>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</si>
  <si>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</si>
  <si>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</si>
  <si>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</si>
  <si>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</si>
  <si>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</si>
  <si>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</si>
  <si>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</si>
  <si>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</si>
  <si>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</si>
  <si>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</si>
  <si>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</si>
  <si>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</si>
  <si>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</si>
  <si>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</si>
  <si>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</si>
  <si>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</si>
  <si>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</si>
  <si>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</si>
  <si>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</si>
  <si>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</si>
  <si>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</si>
  <si>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</si>
  <si>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</si>
  <si>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</si>
  <si>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</si>
  <si>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</si>
  <si>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</si>
  <si>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</si>
  <si>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</si>
  <si>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</si>
  <si>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</si>
  <si>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</si>
  <si>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</si>
  <si>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</si>
  <si>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</si>
  <si>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</si>
  <si>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</si>
  <si>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</si>
  <si>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</si>
  <si>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</si>
  <si>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</si>
  <si>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</si>
  <si>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</si>
  <si>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</si>
  <si>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</si>
  <si>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</si>
  <si>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</si>
  <si>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</si>
  <si>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</si>
  <si>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</si>
  <si>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</si>
  <si>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</si>
  <si>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</si>
  <si>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</si>
  <si>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</si>
  <si>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</si>
  <si>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</si>
  <si>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</si>
  <si>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</si>
  <si>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</si>
  <si>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</si>
  <si>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</si>
  <si>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</si>
  <si>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</si>
  <si>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</si>
  <si>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</si>
  <si>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</si>
  <si>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</si>
  <si>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</si>
  <si>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</si>
  <si>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</si>
  <si>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</si>
  <si>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</si>
  <si>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</si>
  <si>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</si>
  <si>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</si>
  <si>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</si>
  <si>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</si>
  <si>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</si>
  <si>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</si>
  <si>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</si>
  <si>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</si>
  <si>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</si>
  <si>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</si>
  <si>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</si>
  <si>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</si>
  <si>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</si>
  <si>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</si>
  <si>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</si>
  <si>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</si>
  <si>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</si>
  <si>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</si>
  <si>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</si>
  <si>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</si>
  <si>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</si>
  <si>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</si>
  <si>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</si>
  <si>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</si>
  <si>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</si>
  <si>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</si>
  <si>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</si>
  <si>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</si>
  <si>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</si>
  <si>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</si>
  <si>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</si>
  <si>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</si>
  <si>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</si>
  <si>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</si>
  <si>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</si>
  <si>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</si>
  <si>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</si>
  <si>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</si>
  <si>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</si>
  <si>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</si>
  <si>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</si>
  <si>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</si>
  <si>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</si>
  <si>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</si>
  <si>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</si>
  <si>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</si>
  <si>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</si>
  <si>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</si>
  <si>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</si>
  <si>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</si>
  <si>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</si>
  <si>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</si>
  <si>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</si>
  <si>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</si>
  <si>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</si>
  <si>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</si>
  <si>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</si>
  <si>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</si>
  <si>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</si>
  <si>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</si>
  <si>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</si>
  <si>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</si>
  <si>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</si>
  <si>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</si>
  <si>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</si>
  <si>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</si>
  <si>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</si>
  <si>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</si>
  <si>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</si>
  <si>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</si>
  <si>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</si>
  <si>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</si>
  <si>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</si>
  <si>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</si>
  <si>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</si>
  <si>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</si>
  <si>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</si>
  <si>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</si>
  <si>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</si>
  <si>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</si>
  <si>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</si>
  <si>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</si>
  <si>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</si>
  <si>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</si>
  <si>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</si>
  <si>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</si>
  <si>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</si>
  <si>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</si>
  <si>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</si>
  <si>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</si>
  <si>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</si>
  <si>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</si>
  <si>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</si>
  <si>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</si>
  <si>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</si>
  <si>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</si>
  <si>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</si>
  <si>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</si>
  <si>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</si>
  <si>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</si>
  <si>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</si>
  <si>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</si>
  <si>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</si>
  <si>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</si>
  <si>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</si>
  <si>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</si>
  <si>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</si>
  <si>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</si>
  <si>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</si>
  <si>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</si>
  <si>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</si>
  <si>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</si>
  <si>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</si>
  <si>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</si>
  <si>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</si>
  <si>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</si>
  <si>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</si>
  <si>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</si>
  <si>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</si>
  <si>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</si>
  <si>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</si>
  <si>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</si>
  <si>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</si>
  <si>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</si>
  <si>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</si>
  <si>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</si>
  <si>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</si>
  <si>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</si>
  <si>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</si>
  <si>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</si>
  <si>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</si>
  <si>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</si>
  <si>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</si>
  <si>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</si>
  <si>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</si>
  <si>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</si>
  <si>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</si>
  <si>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</si>
  <si>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</si>
  <si>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</si>
  <si>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</si>
  <si>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</si>
  <si>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</si>
  <si>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</si>
  <si>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</si>
  <si>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</si>
  <si>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</si>
  <si>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</si>
  <si>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</si>
  <si>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</si>
  <si>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</si>
  <si>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</si>
  <si>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</si>
  <si>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</si>
  <si>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</si>
  <si>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</si>
  <si>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</si>
  <si>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</si>
  <si>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</si>
  <si>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</si>
  <si>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</si>
  <si>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</si>
  <si>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</si>
  <si>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</si>
  <si>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</si>
  <si>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</si>
  <si>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</si>
  <si>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</si>
  <si>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</si>
  <si>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</si>
  <si>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</si>
  <si>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</si>
  <si>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</si>
  <si>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</si>
  <si>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</si>
  <si>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</si>
  <si>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</si>
  <si>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</si>
  <si>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</si>
  <si>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</si>
  <si>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</si>
  <si>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</si>
  <si>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</si>
  <si>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</si>
  <si>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</si>
  <si>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</si>
  <si>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</si>
  <si>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</si>
  <si>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</si>
  <si>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</si>
  <si>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</si>
  <si>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</si>
  <si>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</si>
  <si>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</si>
  <si>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</si>
  <si>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</si>
  <si>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</si>
  <si>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</si>
  <si>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</si>
  <si>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</si>
  <si>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</si>
  <si>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</si>
  <si>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</si>
  <si>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</si>
  <si>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</si>
  <si>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</si>
  <si>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</si>
  <si>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</si>
  <si>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</si>
  <si>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</si>
  <si>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</si>
  <si>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</si>
  <si>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</si>
  <si>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</si>
  <si>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</si>
  <si>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</si>
  <si>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</si>
  <si>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</si>
  <si>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</si>
  <si>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</si>
  <si>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</si>
  <si>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</si>
  <si>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</si>
  <si>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</si>
  <si>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</si>
  <si>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</si>
  <si>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</si>
  <si>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</si>
  <si>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</si>
  <si>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</si>
  <si>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</si>
  <si>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</si>
  <si>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</si>
  <si>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</si>
  <si>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</si>
  <si>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</si>
  <si>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</si>
  <si>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</si>
  <si>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</si>
  <si>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</si>
  <si>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</si>
  <si>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</si>
  <si>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</si>
  <si>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</si>
  <si>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</si>
  <si>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</si>
  <si>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</si>
  <si>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</si>
  <si>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</si>
  <si>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</si>
  <si>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</si>
  <si>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</si>
  <si>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</si>
  <si>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</si>
  <si>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</si>
  <si>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</si>
  <si>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</si>
  <si>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</si>
  <si>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</si>
  <si>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</si>
  <si>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</si>
  <si>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</si>
  <si>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</si>
  <si>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</si>
  <si>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</si>
  <si>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</si>
  <si>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</si>
  <si>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</si>
  <si>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</si>
  <si>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</si>
  <si>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</si>
  <si>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</si>
  <si>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</si>
  <si>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</si>
  <si>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</si>
  <si>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</si>
  <si>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</si>
  <si>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</si>
  <si>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</si>
  <si>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</si>
  <si>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</si>
  <si>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</si>
  <si>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</si>
  <si>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</si>
  <si>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</si>
  <si>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</si>
  <si>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</si>
  <si>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</si>
  <si>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</si>
  <si>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</si>
  <si>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</si>
  <si>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</si>
  <si>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</si>
  <si>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</si>
  <si>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</si>
  <si>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</si>
  <si>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</si>
  <si>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</si>
  <si>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</si>
  <si>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</si>
  <si>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</si>
  <si>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</si>
  <si>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</si>
  <si>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</si>
  <si>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</si>
  <si>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</si>
  <si>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</si>
  <si>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</si>
  <si>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</si>
  <si>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</si>
  <si>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</si>
  <si>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</si>
  <si>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</si>
  <si>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</si>
  <si>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</si>
  <si>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</si>
  <si>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</si>
  <si>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</si>
  <si>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</si>
  <si>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</si>
  <si>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</si>
  <si>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</si>
  <si>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</si>
  <si>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</si>
  <si>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</si>
  <si>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</si>
  <si>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</si>
  <si>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</si>
  <si>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</si>
  <si>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</si>
  <si>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</si>
  <si>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</si>
  <si>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</si>
  <si>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</si>
  <si>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</si>
  <si>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</si>
  <si>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</si>
  <si>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</si>
  <si>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</si>
  <si>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</si>
  <si>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</si>
  <si>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</si>
  <si>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</si>
  <si>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</si>
  <si>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</si>
  <si>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</si>
  <si>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</si>
  <si>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</si>
  <si>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</si>
  <si>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</si>
  <si>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</si>
  <si>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</si>
  <si>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</si>
  <si>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</si>
  <si>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</si>
  <si>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</si>
  <si>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</si>
  <si>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</si>
  <si>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</si>
  <si>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</si>
  <si>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</si>
  <si>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</si>
  <si>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</si>
  <si>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</si>
  <si>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</si>
  <si>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</si>
  <si>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</si>
  <si>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</si>
  <si>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</si>
  <si>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</si>
  <si>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</si>
  <si>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</si>
  <si>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</si>
  <si>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</si>
  <si>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</si>
  <si>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</si>
  <si>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</si>
  <si>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</si>
  <si>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</si>
  <si>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</si>
  <si>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</si>
  <si>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</si>
  <si>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</si>
  <si>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</si>
  <si>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</si>
  <si>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</si>
  <si>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</si>
  <si>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</si>
  <si>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</si>
  <si>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</si>
  <si>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</si>
  <si>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</si>
  <si>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</si>
  <si>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</si>
  <si>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</si>
  <si>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</si>
  <si>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</si>
  <si>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</si>
  <si>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</si>
  <si>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</si>
  <si>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</si>
  <si>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</si>
  <si>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</si>
  <si>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</si>
  <si>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</si>
  <si>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</si>
  <si>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</si>
  <si>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</si>
  <si>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</si>
  <si>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</si>
  <si>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</si>
  <si>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</si>
  <si>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</si>
  <si>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</si>
  <si>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</si>
  <si>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</si>
  <si>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</si>
  <si>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</si>
  <si>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</si>
  <si>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</si>
  <si>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</si>
  <si>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</si>
  <si>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</si>
  <si>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</si>
  <si>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</si>
  <si>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</si>
  <si>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</si>
  <si>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</si>
  <si>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</si>
  <si>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</si>
  <si>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</si>
  <si>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</si>
  <si>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</si>
  <si>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</si>
  <si>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</si>
  <si>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</si>
  <si>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</si>
  <si>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</si>
  <si>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</si>
  <si>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</si>
  <si>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</si>
  <si>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</si>
  <si>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</si>
  <si>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</si>
  <si>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</si>
  <si>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</si>
  <si>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</si>
  <si>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</si>
  <si>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</si>
  <si>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</si>
  <si>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</si>
  <si>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</si>
  <si>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</si>
  <si>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</si>
  <si>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</si>
  <si>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</si>
  <si>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</si>
  <si>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</si>
  <si>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</si>
  <si>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</si>
  <si>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</si>
  <si>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</si>
  <si>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</si>
  <si>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</si>
  <si>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</si>
  <si>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</si>
  <si>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</si>
  <si>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</si>
  <si>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</si>
  <si>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</si>
  <si>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</si>
  <si>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</si>
  <si>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</si>
  <si>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</si>
  <si>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</si>
  <si>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</si>
  <si>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</si>
  <si>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</si>
  <si>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</si>
  <si>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</si>
  <si>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</si>
  <si>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</si>
  <si>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</si>
  <si>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</si>
  <si>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</si>
  <si>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</si>
  <si>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</si>
  <si>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</si>
  <si>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</si>
  <si>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</si>
  <si>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</si>
  <si>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</si>
  <si>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</si>
  <si>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</si>
  <si>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</si>
  <si>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</si>
  <si>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</si>
  <si>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</si>
  <si>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</si>
  <si>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</si>
  <si>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</si>
  <si>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</si>
  <si>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</si>
  <si>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</si>
  <si>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</si>
  <si>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</si>
  <si>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</si>
  <si>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</si>
  <si>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</si>
  <si>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</si>
  <si>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</si>
  <si>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</si>
  <si>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</si>
  <si>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</si>
  <si>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</si>
  <si>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</si>
  <si>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</si>
  <si>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</si>
  <si>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</si>
  <si>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</si>
  <si>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</si>
  <si>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</si>
  <si>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</si>
  <si>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</si>
  <si>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</si>
  <si>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</si>
  <si>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</si>
  <si>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</si>
  <si>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</si>
  <si>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</si>
  <si>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</si>
  <si>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</si>
  <si>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</si>
  <si>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</si>
  <si>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</si>
  <si>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</si>
  <si>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</si>
  <si>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</si>
  <si>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</si>
  <si>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</si>
  <si>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</si>
  <si>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</si>
  <si>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</si>
  <si>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</si>
  <si>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</si>
  <si>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</si>
  <si>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</si>
  <si>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</si>
  <si>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</si>
  <si>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</si>
  <si>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</si>
  <si>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</si>
  <si>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</si>
  <si>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</si>
  <si>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</si>
  <si>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</si>
  <si>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</si>
  <si>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</si>
  <si>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</si>
  <si>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</si>
  <si>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</si>
  <si>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</si>
  <si>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</si>
  <si>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</si>
  <si>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</si>
  <si>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</si>
  <si>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</si>
  <si>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</si>
  <si>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</si>
  <si>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</si>
  <si>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</si>
  <si>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</si>
  <si>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</si>
  <si>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</si>
  <si>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</si>
  <si>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</si>
  <si>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</si>
  <si>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</si>
  <si>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</si>
  <si>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</si>
  <si>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</si>
  <si>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</si>
  <si>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</si>
  <si>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</si>
  <si>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</si>
  <si>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</si>
  <si>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</si>
  <si>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</si>
  <si>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</si>
  <si>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</si>
  <si>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</si>
  <si>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</si>
  <si>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</si>
  <si>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</si>
  <si>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</si>
  <si>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</si>
  <si>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</si>
  <si>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</si>
  <si>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</si>
  <si>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</si>
  <si>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</si>
  <si>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</si>
  <si>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</si>
  <si>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</si>
  <si>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</si>
  <si>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</si>
  <si>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</si>
  <si>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</si>
  <si>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</si>
  <si>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</si>
  <si>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</si>
  <si>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</si>
  <si>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</si>
  <si>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</si>
  <si>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</si>
  <si>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</si>
  <si>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</si>
  <si>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</si>
  <si>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</si>
  <si>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</si>
  <si>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</si>
  <si>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</si>
  <si>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</si>
  <si>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</si>
  <si>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</si>
  <si>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</si>
  <si>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</si>
  <si>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</si>
  <si>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</si>
  <si>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</si>
  <si>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</si>
  <si>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</si>
  <si>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</si>
  <si>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</si>
  <si>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</si>
  <si>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</si>
  <si>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</si>
  <si>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</si>
  <si>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</si>
  <si>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</si>
  <si>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</si>
  <si>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</si>
  <si>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</si>
  <si>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</si>
  <si>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</si>
  <si>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</si>
  <si>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</si>
  <si>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</si>
  <si>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</si>
  <si>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</si>
  <si>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</si>
  <si>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</si>
  <si>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</si>
  <si>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</si>
  <si>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</si>
  <si>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</si>
  <si>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</si>
  <si>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</si>
  <si>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</si>
  <si>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</si>
  <si>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</si>
  <si>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</si>
  <si>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</si>
  <si>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</si>
  <si>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</si>
  <si>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</si>
  <si>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</si>
  <si>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</si>
  <si>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</si>
  <si>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</si>
  <si>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</si>
  <si>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</si>
  <si>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</si>
  <si>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</si>
  <si>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</si>
  <si>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</si>
  <si>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</si>
  <si>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</si>
  <si>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</si>
  <si>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</si>
  <si>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</si>
  <si>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</si>
  <si>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</si>
  <si>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</si>
  <si>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</si>
  <si>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</si>
  <si>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</si>
  <si>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</si>
  <si>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</si>
  <si>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</si>
  <si>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</si>
  <si>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</si>
  <si>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</si>
  <si>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</si>
  <si>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</si>
  <si>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</si>
  <si>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</si>
  <si>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</si>
  <si>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</si>
  <si>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</si>
  <si>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</si>
  <si>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</si>
  <si>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</si>
  <si>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</si>
  <si>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</si>
  <si>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</si>
  <si>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</si>
  <si>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</si>
  <si>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</si>
  <si>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</si>
  <si>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</si>
  <si>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</si>
  <si>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</si>
  <si>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</si>
  <si>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</si>
  <si>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</si>
  <si>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</si>
  <si>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</si>
  <si>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</si>
  <si>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</si>
  <si>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</si>
  <si>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</si>
  <si>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</si>
  <si>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</si>
  <si>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</si>
  <si>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</si>
  <si>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</si>
  <si>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</si>
  <si>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</si>
  <si>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</si>
  <si>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</si>
  <si>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</si>
  <si>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</si>
  <si>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</si>
  <si>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</si>
  <si>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</si>
  <si>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</si>
  <si>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</si>
  <si>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</si>
  <si>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</si>
  <si>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</si>
  <si>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</si>
  <si>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</si>
  <si>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</si>
  <si>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</si>
  <si>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</si>
  <si>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</si>
  <si>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</si>
  <si>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</si>
  <si>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</si>
  <si>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</si>
  <si>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</si>
  <si>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</si>
  <si>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</si>
  <si>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</si>
  <si>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</si>
  <si>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</si>
  <si>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</si>
  <si>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</si>
  <si>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</si>
  <si>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</si>
  <si>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</si>
  <si>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</si>
  <si>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</si>
  <si>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</si>
  <si>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</si>
  <si>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</si>
  <si>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</si>
  <si>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</si>
  <si>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</si>
  <si>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</si>
  <si>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</si>
  <si>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</si>
  <si>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</si>
  <si>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</si>
  <si>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</si>
  <si>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</si>
  <si>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</si>
  <si>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</si>
  <si>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</si>
  <si>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</si>
  <si>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</si>
  <si>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</si>
  <si>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</si>
  <si>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</si>
  <si>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</si>
  <si>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</si>
  <si>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</si>
  <si>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</si>
  <si>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</si>
  <si>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</si>
  <si>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</si>
  <si>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</si>
  <si>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</si>
  <si>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</si>
  <si>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</si>
  <si>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</si>
  <si>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</si>
  <si>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</si>
  <si>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</si>
  <si>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</si>
  <si>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</si>
  <si>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</si>
  <si>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</si>
  <si>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</si>
  <si>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</si>
  <si>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</si>
  <si>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</si>
  <si>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</si>
  <si>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</si>
  <si>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</si>
  <si>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</si>
  <si>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</si>
  <si>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</si>
  <si>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</si>
  <si>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</si>
  <si>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</si>
  <si>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</si>
  <si>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</si>
  <si>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</si>
  <si>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</si>
  <si>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</si>
  <si>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</si>
  <si>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</si>
  <si>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</si>
  <si>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</si>
  <si>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</si>
  <si>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</si>
  <si>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</si>
  <si>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</si>
  <si>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</si>
  <si>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</si>
  <si>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</si>
  <si>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</si>
  <si>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</si>
  <si>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</si>
  <si>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</si>
  <si>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</si>
  <si>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</si>
  <si>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</si>
  <si>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</si>
  <si>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</si>
  <si>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</si>
  <si>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</si>
  <si>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</si>
  <si>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</si>
  <si>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</si>
  <si>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</si>
  <si>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</si>
  <si>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</si>
  <si>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</si>
  <si>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</si>
  <si>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</si>
  <si>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</si>
  <si>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</si>
  <si>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</si>
  <si>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</si>
  <si>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</si>
  <si>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</si>
  <si>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</si>
  <si>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</si>
  <si>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</si>
  <si>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</si>
  <si>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</si>
  <si>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</si>
  <si>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</si>
  <si>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</si>
  <si>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</si>
  <si>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</si>
  <si>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</si>
  <si>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</si>
  <si>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</si>
  <si>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</si>
  <si>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</si>
  <si>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</si>
  <si>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</si>
  <si>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</si>
  <si>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</si>
  <si>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</si>
  <si>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</si>
  <si>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</si>
  <si>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</si>
  <si>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</si>
  <si>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</si>
  <si>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</si>
  <si>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</si>
  <si>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</si>
  <si>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</si>
  <si>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</si>
  <si>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</si>
  <si>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</si>
  <si>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</si>
  <si>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</si>
  <si>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</si>
  <si>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</si>
  <si>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</si>
  <si>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</si>
  <si>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</si>
  <si>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</si>
  <si>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</si>
  <si>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</si>
  <si>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</si>
  <si>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</si>
  <si>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</si>
  <si>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</si>
  <si>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</si>
  <si>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</si>
  <si>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</si>
  <si>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</si>
  <si>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</si>
  <si>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</si>
  <si>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</si>
  <si>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</si>
  <si>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</si>
  <si>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</si>
  <si>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</si>
  <si>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</si>
  <si>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</si>
  <si>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</si>
  <si>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</si>
  <si>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</si>
  <si>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</si>
  <si>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</si>
  <si>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</si>
  <si>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</si>
  <si>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</si>
  <si>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</si>
  <si>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</si>
  <si>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</si>
  <si>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</si>
  <si>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</si>
  <si>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</si>
  <si>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</si>
  <si>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</si>
  <si>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</si>
  <si>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</si>
  <si>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</si>
  <si>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</si>
  <si>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</si>
  <si>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</si>
  <si>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</si>
  <si>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</si>
  <si>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</si>
  <si>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</si>
  <si>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</si>
  <si>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</si>
  <si>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</si>
  <si>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</si>
  <si>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</si>
  <si>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</si>
  <si>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</si>
  <si>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</si>
  <si>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</si>
  <si>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</si>
  <si>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</si>
  <si>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</si>
  <si>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</si>
  <si>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</si>
  <si>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</si>
  <si>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</si>
  <si>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</si>
  <si>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</si>
  <si>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</si>
  <si>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</si>
  <si>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</si>
  <si>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</si>
  <si>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</si>
  <si>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</si>
  <si>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</si>
  <si>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</si>
  <si>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</si>
  <si>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</si>
  <si>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</si>
  <si>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</si>
  <si>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</si>
  <si>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</si>
  <si>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</si>
  <si>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</si>
  <si>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</si>
  <si>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</si>
  <si>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</si>
  <si>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</si>
  <si>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</si>
  <si>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</si>
  <si>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</si>
  <si>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</si>
  <si>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</si>
  <si>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</si>
  <si>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</si>
  <si>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</si>
  <si>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</si>
  <si>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</si>
  <si>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</si>
  <si>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</si>
  <si>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</si>
  <si>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</si>
  <si>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</si>
  <si>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</si>
  <si>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</si>
  <si>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</si>
  <si>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</si>
  <si>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</si>
  <si>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</si>
  <si>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</si>
  <si>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</si>
  <si>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</si>
  <si>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</si>
  <si>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</si>
  <si>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</si>
  <si>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</si>
  <si>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</si>
  <si>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</si>
  <si>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</si>
  <si>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</si>
  <si>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</si>
  <si>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</si>
  <si>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</si>
  <si>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</si>
  <si>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</si>
  <si>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</si>
  <si>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</si>
  <si>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</si>
  <si>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</si>
  <si>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</si>
  <si>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</si>
  <si>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</si>
  <si>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</si>
  <si>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</si>
  <si>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</si>
  <si>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</si>
  <si>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</si>
  <si>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</si>
  <si>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</si>
  <si>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</si>
  <si>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</si>
  <si>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</si>
  <si>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</si>
  <si>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</si>
  <si>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</si>
  <si>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</si>
  <si>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</si>
  <si>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</si>
  <si>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</si>
  <si>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</si>
  <si>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</si>
  <si>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</si>
  <si>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</si>
  <si>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</si>
  <si>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</si>
  <si>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</si>
  <si>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</si>
  <si>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</si>
  <si>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</si>
  <si>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</si>
  <si>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</si>
  <si>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</si>
  <si>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</si>
  <si>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</si>
  <si>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</si>
  <si>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</si>
  <si>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</si>
  <si>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</si>
  <si>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</si>
  <si>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</si>
  <si>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</si>
  <si>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</si>
  <si>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</si>
  <si>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</si>
  <si>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</si>
  <si>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</si>
  <si>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</si>
  <si>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</si>
  <si>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</si>
  <si>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</si>
  <si>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</si>
  <si>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</si>
  <si>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</si>
  <si>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</si>
  <si>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</si>
  <si>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</si>
  <si>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</si>
  <si>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</si>
  <si>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</si>
  <si>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</si>
  <si>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</si>
  <si>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</si>
  <si>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</si>
  <si>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</si>
  <si>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</si>
  <si>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</si>
  <si>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</si>
  <si>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</si>
  <si>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</si>
  <si>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</si>
  <si>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</si>
  <si>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</si>
  <si>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</si>
  <si>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</si>
  <si>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</si>
  <si>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</si>
  <si>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</si>
  <si>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</si>
  <si>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</si>
  <si>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</si>
  <si>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</si>
  <si>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</si>
  <si>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</si>
  <si>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</si>
  <si>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</si>
  <si>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</si>
  <si>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</si>
  <si>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</si>
  <si>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</si>
  <si>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</si>
  <si>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</si>
  <si>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</si>
  <si>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</si>
  <si>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</si>
  <si>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</si>
  <si>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</si>
  <si>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</si>
  <si>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</si>
  <si>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</si>
  <si>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</si>
  <si>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</si>
  <si>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</si>
  <si>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</si>
  <si>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</si>
  <si>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</si>
  <si>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</si>
  <si>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</si>
  <si>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</si>
  <si>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</si>
  <si>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</si>
  <si>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</si>
  <si>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</si>
  <si>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</si>
  <si>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</si>
  <si>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</si>
  <si>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</si>
  <si>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</si>
  <si>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</si>
  <si>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</si>
  <si>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</si>
  <si>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</si>
  <si>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</si>
  <si>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</si>
  <si>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</si>
  <si>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</si>
  <si>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</si>
  <si>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</si>
  <si>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</si>
  <si>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</si>
  <si>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</si>
  <si>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</si>
  <si>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</si>
  <si>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</si>
  <si>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</si>
  <si>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</si>
  <si>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</si>
  <si>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</si>
  <si>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</si>
  <si>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</si>
  <si>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</si>
  <si>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</si>
  <si>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</si>
  <si>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</si>
  <si>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</si>
  <si>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</si>
  <si>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</si>
  <si>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</si>
  <si>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</si>
  <si>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</si>
  <si>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</si>
  <si>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</si>
  <si>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</si>
  <si>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</si>
  <si>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</si>
  <si>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</si>
  <si>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</si>
  <si>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</si>
  <si>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</si>
  <si>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</si>
  <si>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</si>
  <si>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</si>
  <si>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</si>
  <si>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</si>
  <si>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</si>
  <si>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</si>
  <si>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</si>
  <si>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</si>
  <si>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</si>
  <si>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</si>
  <si>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</si>
  <si>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</si>
  <si>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</si>
  <si>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</si>
  <si>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</si>
  <si>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</si>
  <si>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</si>
  <si>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</si>
  <si>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</si>
  <si>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</si>
  <si>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</si>
  <si>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</si>
  <si>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</si>
  <si>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</si>
  <si>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</si>
  <si>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</si>
  <si>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</si>
  <si>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</si>
  <si>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</si>
  <si>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</si>
  <si>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</si>
  <si>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</si>
  <si>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</si>
  <si>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</si>
  <si>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</si>
  <si>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</si>
  <si>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</si>
  <si>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</si>
  <si>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</si>
  <si>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</si>
  <si>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</si>
  <si>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</si>
  <si>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</si>
  <si>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</si>
  <si>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</si>
  <si>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</si>
  <si>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</si>
  <si>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</si>
  <si>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</si>
  <si>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</si>
  <si>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</si>
  <si>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</si>
  <si>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</si>
  <si>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</si>
  <si>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</si>
  <si>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</si>
  <si>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</si>
  <si>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</si>
  <si>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</si>
  <si>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</si>
  <si>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</si>
  <si>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</si>
  <si>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</si>
  <si>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</si>
  <si>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</si>
  <si>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</si>
  <si>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</si>
  <si>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</si>
  <si>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</si>
  <si>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</si>
  <si>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</si>
  <si>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</si>
  <si>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</si>
  <si>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</si>
  <si>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</si>
  <si>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</si>
  <si>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</si>
  <si>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</si>
  <si>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</si>
  <si>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</si>
  <si>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</si>
  <si>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</si>
  <si>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</si>
  <si>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</si>
  <si>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</si>
  <si>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</si>
  <si>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</si>
  <si>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</si>
  <si>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</si>
  <si>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</si>
  <si>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</si>
  <si>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</si>
  <si>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</si>
  <si>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</si>
  <si>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</si>
  <si>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</si>
  <si>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</si>
  <si>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</si>
  <si>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</si>
  <si>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</si>
  <si>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</si>
  <si>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</si>
  <si>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</si>
  <si>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</si>
  <si>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</si>
  <si>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</si>
  <si>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</si>
  <si>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</si>
  <si>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</si>
  <si>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</si>
  <si>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</si>
  <si>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</si>
  <si>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</si>
  <si>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</si>
  <si>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</si>
  <si>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</si>
  <si>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</si>
  <si>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</si>
  <si>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</si>
  <si>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</si>
  <si>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</si>
  <si>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</si>
  <si>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</si>
  <si>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</si>
  <si>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</si>
  <si>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</si>
  <si>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</si>
  <si>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</si>
  <si>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</si>
  <si>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</si>
  <si>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</si>
  <si>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</si>
  <si>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</si>
  <si>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</si>
  <si>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</si>
  <si>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</si>
  <si>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</si>
  <si>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</si>
  <si>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</si>
  <si>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</si>
  <si>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</si>
  <si>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</si>
  <si>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</si>
  <si>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</si>
  <si>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</si>
  <si>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</si>
  <si>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</si>
  <si>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</si>
  <si>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</si>
  <si>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</si>
  <si>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</si>
  <si>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</si>
  <si>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</si>
  <si>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</si>
  <si>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</si>
  <si>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</si>
  <si>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</si>
  <si>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</si>
  <si>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</si>
  <si>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</si>
  <si>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</si>
  <si>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</si>
  <si>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</si>
  <si>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</si>
  <si>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</si>
  <si>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</si>
  <si>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</si>
  <si>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</si>
  <si>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</si>
  <si>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</si>
  <si>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</si>
  <si>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</si>
  <si>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</si>
  <si>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</si>
  <si>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</si>
  <si>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</si>
  <si>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</si>
  <si>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</si>
  <si>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</si>
  <si>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</si>
  <si>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</si>
  <si>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</si>
  <si>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</si>
  <si>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</si>
  <si>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</si>
  <si>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</si>
  <si>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</si>
  <si>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</si>
  <si>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</si>
  <si>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</si>
  <si>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</si>
  <si>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</si>
  <si>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</si>
  <si>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</si>
  <si>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</si>
  <si>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</si>
  <si>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</si>
  <si>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</si>
  <si>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</si>
  <si>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</si>
  <si>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</si>
  <si>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</si>
  <si>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</si>
  <si>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</si>
  <si>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</si>
  <si>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</si>
  <si>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</si>
  <si>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</si>
  <si>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</si>
  <si>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</si>
  <si>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</si>
  <si>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</si>
  <si>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</si>
  <si>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</si>
  <si>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</si>
  <si>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</si>
  <si>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</si>
  <si>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</si>
  <si>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</si>
  <si>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</si>
  <si>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</si>
  <si>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</si>
  <si>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</si>
  <si>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</si>
  <si>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</si>
  <si>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</si>
  <si>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</si>
  <si>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</si>
  <si>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</si>
  <si>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</si>
  <si>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</si>
  <si>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</si>
  <si>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</si>
  <si>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</si>
  <si>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</si>
  <si>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</si>
  <si>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</si>
  <si>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</si>
  <si>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</si>
  <si>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</si>
  <si>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</si>
  <si>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</si>
  <si>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</si>
  <si>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</si>
  <si>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</si>
  <si>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</si>
  <si>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</si>
  <si>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</si>
  <si>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</si>
  <si>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</si>
  <si>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</si>
  <si>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</si>
  <si>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</si>
  <si>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</si>
  <si>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</si>
  <si>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</si>
  <si>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</si>
  <si>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</si>
  <si>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</si>
  <si>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</si>
  <si>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</si>
  <si>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</si>
  <si>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</si>
  <si>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</si>
  <si>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</si>
  <si>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</si>
  <si>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</si>
  <si>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</si>
  <si>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</si>
  <si>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</si>
  <si>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</si>
  <si>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</si>
  <si>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</si>
  <si>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</si>
  <si>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</si>
  <si>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</si>
  <si>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</si>
  <si>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</si>
  <si>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</si>
  <si>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</si>
  <si>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</si>
  <si>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</si>
  <si>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</si>
  <si>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</si>
  <si>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</si>
  <si>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</si>
  <si>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</si>
  <si>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</si>
  <si>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</si>
  <si>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</si>
  <si>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</si>
  <si>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</si>
  <si>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</si>
  <si>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</si>
  <si>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</si>
  <si>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</si>
  <si>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</si>
  <si>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</si>
  <si>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</si>
  <si>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</si>
  <si>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</si>
  <si>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</si>
  <si>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</si>
  <si>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</si>
  <si>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</si>
  <si>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</si>
  <si>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</si>
  <si>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</si>
  <si>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</si>
  <si>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</si>
  <si>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</si>
  <si>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</si>
  <si>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</si>
  <si>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</si>
  <si>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</si>
  <si>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</si>
  <si>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</si>
  <si>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</si>
  <si>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</si>
  <si>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</si>
  <si>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</si>
  <si>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</si>
  <si>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</si>
  <si>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</si>
  <si>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</si>
  <si>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</si>
  <si>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</si>
  <si>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</si>
  <si>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</si>
  <si>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</si>
  <si>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</si>
  <si>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</si>
  <si>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</si>
  <si>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</si>
  <si>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</si>
  <si>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</si>
  <si>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</si>
  <si>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</si>
  <si>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</si>
  <si>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</si>
  <si>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</si>
  <si>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</si>
  <si>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</si>
  <si>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</si>
  <si>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</si>
  <si>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</si>
  <si>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</si>
  <si>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</si>
  <si>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</si>
  <si>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</si>
  <si>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</si>
  <si>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</si>
  <si>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</si>
  <si>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</si>
  <si>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</si>
  <si>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</si>
  <si>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</si>
  <si>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</si>
  <si>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</si>
  <si>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</si>
  <si>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</si>
  <si>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</si>
  <si>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</si>
  <si>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</si>
  <si>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</si>
  <si>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</si>
  <si>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</si>
  <si>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</si>
  <si>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</si>
  <si>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</si>
  <si>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</si>
  <si>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</si>
  <si>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</si>
  <si>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</si>
  <si>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</si>
  <si>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</si>
  <si>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</si>
  <si>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</si>
  <si>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</si>
  <si>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</si>
  <si>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</si>
  <si>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</si>
  <si>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</si>
  <si>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</si>
  <si>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</si>
  <si>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</si>
  <si>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</si>
  <si>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</si>
  <si>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</si>
  <si>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</si>
  <si>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</si>
  <si>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</si>
  <si>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</si>
  <si>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</si>
  <si>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</si>
  <si>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</si>
  <si>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</si>
  <si>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</si>
  <si>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</si>
  <si>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</si>
  <si>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</si>
  <si>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</si>
  <si>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</si>
  <si>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</si>
  <si>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</si>
  <si>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</si>
  <si>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</si>
  <si>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</si>
  <si>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</si>
  <si>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</si>
  <si>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</si>
  <si>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</si>
  <si>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</si>
  <si>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</si>
  <si>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</si>
  <si>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</si>
  <si>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</si>
  <si>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</si>
  <si>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</si>
  <si>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</si>
  <si>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</si>
  <si>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</si>
  <si>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</si>
  <si>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</si>
  <si>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</si>
  <si>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</si>
  <si>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</si>
  <si>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</si>
  <si>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</si>
  <si>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</si>
  <si>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</si>
  <si>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</si>
  <si>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</si>
  <si>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</si>
  <si>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</si>
  <si>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</si>
  <si>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</si>
  <si>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</si>
  <si>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</si>
  <si>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</si>
  <si>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</si>
  <si>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</si>
  <si>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</si>
  <si>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</si>
  <si>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</si>
  <si>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</si>
  <si>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</si>
  <si>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</si>
  <si>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</si>
  <si>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</si>
  <si>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</si>
  <si>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</si>
  <si>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</si>
  <si>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</si>
  <si>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</si>
  <si>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</si>
  <si>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</si>
  <si>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</si>
  <si>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</si>
  <si>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</si>
  <si>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</si>
  <si>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</si>
  <si>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</si>
  <si>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</si>
  <si>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</si>
  <si>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</si>
  <si>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</si>
  <si>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</si>
  <si>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</si>
  <si>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</si>
  <si>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</si>
  <si>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</si>
  <si>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</si>
  <si>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</si>
  <si>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</si>
  <si>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</si>
  <si>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</si>
  <si>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</si>
  <si>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</si>
  <si>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</si>
  <si>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</si>
  <si>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</si>
  <si>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</si>
  <si>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</si>
  <si>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</si>
  <si>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</si>
  <si>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</si>
  <si>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</si>
  <si>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</si>
  <si>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</si>
  <si>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</si>
  <si>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</si>
  <si>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</si>
  <si>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</si>
  <si>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</si>
  <si>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</si>
  <si>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</si>
  <si>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</si>
  <si>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</si>
  <si>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</si>
  <si>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</si>
  <si>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</si>
  <si>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</si>
  <si>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</si>
  <si>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</si>
  <si>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</si>
  <si>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</si>
  <si>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</si>
  <si>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</si>
  <si>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</si>
  <si>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</si>
  <si>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</si>
  <si>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</si>
  <si>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</si>
  <si>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</si>
  <si>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</si>
  <si>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</si>
  <si>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</si>
  <si>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</si>
  <si>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</si>
  <si>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</si>
  <si>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</si>
  <si>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</si>
  <si>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</si>
  <si>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</si>
  <si>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</si>
  <si>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</si>
  <si>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</si>
  <si>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</si>
  <si>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</si>
  <si>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</si>
  <si>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</si>
  <si>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</si>
  <si>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</si>
  <si>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</si>
  <si>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</si>
  <si>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</si>
  <si>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</si>
  <si>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</si>
  <si>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</si>
  <si>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</si>
  <si>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</si>
  <si>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</si>
  <si>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</si>
  <si>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</si>
  <si>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</si>
  <si>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</si>
  <si>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</si>
  <si>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</si>
  <si>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</si>
  <si>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</si>
  <si>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</si>
  <si>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</si>
  <si>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</si>
  <si>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</si>
  <si>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</si>
  <si>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</si>
  <si>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</si>
  <si>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</si>
  <si>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</si>
  <si>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</si>
  <si>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</si>
  <si>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</si>
  <si>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</si>
  <si>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</si>
  <si>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</si>
  <si>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</si>
  <si>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</si>
  <si>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</si>
  <si>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</si>
  <si>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</si>
  <si>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</si>
  <si>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</si>
  <si>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</si>
  <si>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</si>
  <si>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</si>
  <si>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</si>
  <si>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</si>
  <si>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</si>
  <si>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</si>
  <si>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</si>
  <si>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</si>
  <si>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</si>
  <si>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</si>
  <si>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</si>
  <si>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</si>
  <si>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</si>
  <si>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</si>
  <si>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</si>
  <si>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</si>
  <si>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</si>
  <si>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</si>
  <si>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</si>
  <si>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</si>
  <si>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</si>
  <si>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</si>
  <si>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</si>
  <si>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</si>
  <si>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</si>
  <si>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</si>
  <si>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</si>
  <si>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</si>
  <si>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</si>
  <si>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</si>
  <si>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</si>
  <si>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</si>
  <si>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</si>
  <si>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</si>
  <si>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</si>
  <si>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</si>
  <si>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</si>
  <si>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</si>
  <si>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</si>
  <si>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</si>
  <si>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</si>
  <si>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</si>
  <si>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</si>
  <si>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</si>
  <si>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</si>
  <si>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</si>
  <si>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</si>
  <si>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</si>
  <si>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</si>
  <si>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</si>
  <si>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</si>
  <si>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</si>
  <si>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</si>
  <si>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</si>
  <si>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</si>
  <si>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</si>
  <si>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</si>
  <si>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</si>
  <si>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</si>
  <si>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</si>
  <si>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</si>
  <si>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</si>
  <si>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</si>
  <si>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</si>
  <si>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</si>
  <si>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</si>
  <si>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</si>
  <si>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</si>
  <si>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</si>
  <si>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</si>
  <si>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</si>
  <si>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</si>
  <si>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</si>
  <si>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</si>
  <si>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</si>
  <si>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</si>
  <si>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</si>
  <si>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</si>
  <si>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</si>
  <si>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</si>
  <si>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</si>
  <si>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</si>
  <si>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</si>
  <si>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</si>
  <si>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</si>
  <si>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</si>
  <si>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</si>
  <si>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</si>
  <si>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</si>
  <si>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</si>
  <si>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</si>
  <si>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</si>
  <si>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</si>
  <si>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</si>
  <si>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</si>
  <si>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</si>
  <si>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</si>
  <si>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</si>
  <si>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</si>
  <si>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</si>
  <si>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</si>
  <si>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</si>
  <si>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</si>
  <si>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</si>
  <si>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</si>
  <si>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</si>
  <si>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</si>
  <si>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</si>
  <si>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</si>
  <si>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</si>
  <si>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</si>
  <si>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</si>
  <si>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</si>
  <si>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</si>
  <si>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</si>
  <si>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</si>
  <si>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</si>
  <si>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</si>
  <si>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</si>
  <si>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</si>
  <si>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</si>
  <si>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</si>
  <si>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</si>
  <si>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</si>
  <si>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</si>
  <si>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</si>
  <si>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</si>
  <si>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</si>
  <si>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</si>
  <si>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</si>
  <si>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</si>
  <si>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</si>
  <si>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</si>
  <si>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</si>
  <si>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</si>
  <si>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</si>
  <si>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</si>
  <si>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</si>
  <si>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</si>
  <si>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</si>
  <si>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</si>
  <si>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</si>
  <si>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</si>
  <si>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</si>
  <si>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</si>
  <si>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</si>
  <si>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</si>
  <si>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</si>
  <si>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</si>
  <si>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</si>
  <si>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</si>
  <si>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</si>
  <si>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</si>
  <si>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</si>
  <si>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</si>
  <si>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</si>
  <si>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</si>
  <si>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</si>
  <si>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</si>
  <si>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</si>
  <si>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</si>
  <si>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</si>
  <si>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</si>
  <si>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</si>
  <si>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</si>
  <si>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</si>
  <si>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</si>
  <si>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</si>
  <si>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</si>
  <si>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</si>
  <si>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</si>
  <si>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</si>
  <si>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</si>
  <si>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</si>
  <si>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</si>
  <si>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</si>
  <si>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</si>
  <si>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</si>
  <si>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</si>
  <si>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</si>
  <si>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</si>
  <si>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</si>
  <si>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</si>
  <si>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</si>
  <si>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</si>
  <si>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</si>
  <si>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</si>
  <si>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</si>
  <si>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</si>
  <si>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</si>
  <si>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</si>
  <si>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</si>
  <si>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</si>
  <si>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</si>
  <si>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</si>
  <si>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</si>
  <si>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</si>
  <si>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</si>
  <si>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</si>
  <si>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</si>
  <si>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</si>
  <si>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</si>
  <si>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</si>
  <si>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</si>
  <si>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</si>
  <si>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</si>
  <si>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</si>
  <si>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</si>
  <si>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</si>
  <si>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</si>
  <si>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</si>
  <si>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</si>
  <si>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</si>
  <si>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</si>
  <si>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</si>
  <si>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</si>
  <si>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</si>
  <si>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</si>
  <si>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</si>
  <si>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</si>
  <si>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</si>
  <si>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</si>
  <si>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</si>
  <si>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</si>
  <si>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</si>
  <si>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</si>
  <si>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</si>
  <si>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</si>
  <si>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</si>
  <si>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</si>
  <si>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</si>
  <si>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</si>
  <si>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</si>
  <si>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</si>
  <si>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</si>
  <si>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</si>
  <si>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</si>
  <si>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</si>
  <si>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</si>
  <si>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</si>
  <si>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</si>
  <si>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</si>
  <si>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</si>
  <si>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</si>
  <si>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</si>
  <si>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</si>
  <si>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</si>
  <si>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</si>
  <si>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</si>
  <si>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</si>
  <si>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</si>
  <si>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</si>
  <si>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</si>
  <si>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</si>
  <si>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</si>
  <si>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</si>
  <si>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</si>
  <si>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</si>
  <si>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</si>
  <si>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</si>
  <si>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</si>
  <si>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</si>
  <si>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</si>
  <si>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</si>
  <si>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</si>
  <si>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</si>
  <si>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</si>
  <si>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</si>
  <si>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</si>
  <si>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</si>
  <si>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</si>
  <si>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</si>
  <si>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</si>
  <si>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</si>
  <si>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</si>
  <si>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</si>
  <si>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</si>
  <si>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</si>
  <si>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</si>
  <si>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</si>
  <si>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</si>
  <si>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</si>
  <si>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</si>
  <si>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</si>
  <si>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</si>
  <si>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</si>
  <si>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</si>
  <si>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</si>
  <si>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</si>
  <si>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</si>
  <si>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</si>
  <si>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</si>
  <si>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</si>
  <si>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</si>
  <si>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</si>
  <si>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</si>
  <si>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</si>
  <si>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</si>
  <si>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</si>
  <si>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</si>
  <si>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</si>
  <si>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</si>
  <si>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</si>
  <si>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</si>
  <si>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</si>
  <si>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</si>
  <si>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</si>
  <si>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</si>
  <si>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</si>
  <si>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</si>
  <si>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</si>
  <si>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</si>
  <si>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</si>
  <si>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</si>
  <si>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</si>
  <si>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</si>
  <si>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</si>
  <si>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</si>
  <si>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</si>
  <si>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</si>
  <si>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</si>
  <si>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</si>
  <si>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</si>
  <si>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</si>
  <si>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</si>
  <si>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</si>
  <si>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</si>
  <si>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</si>
  <si>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</si>
  <si>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</si>
  <si>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</si>
  <si>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</si>
  <si>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</si>
  <si>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</si>
  <si>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</si>
  <si>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</si>
  <si>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</si>
  <si>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</si>
  <si>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</si>
  <si>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</si>
  <si>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</si>
  <si>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</si>
  <si>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</si>
  <si>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</si>
  <si>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</si>
  <si>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</si>
  <si>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</si>
  <si>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</si>
  <si>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</si>
  <si>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</si>
  <si>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</si>
  <si>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</si>
  <si>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</si>
  <si>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</si>
  <si>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</si>
  <si>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</si>
  <si>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</si>
  <si>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</si>
  <si>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</si>
  <si>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</si>
  <si>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</si>
  <si>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</si>
  <si>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</si>
  <si>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</si>
  <si>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</si>
  <si>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</si>
  <si>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</si>
  <si>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</si>
  <si>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</si>
  <si>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</si>
  <si>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</si>
  <si>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</si>
  <si>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</si>
  <si>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</si>
  <si>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</si>
  <si>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</si>
  <si>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</si>
  <si>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</si>
  <si>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</si>
  <si>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</si>
  <si>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</si>
  <si>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</si>
  <si>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</si>
  <si>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</si>
  <si>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</si>
  <si>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</si>
  <si>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</si>
  <si>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</si>
  <si>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</si>
  <si>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</si>
  <si>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</si>
  <si>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</si>
  <si>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</si>
  <si>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</si>
  <si>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</si>
  <si>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</si>
  <si>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</si>
  <si>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</si>
  <si>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</si>
  <si>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</si>
  <si>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</si>
  <si>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</si>
  <si>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</si>
  <si>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</si>
  <si>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</si>
  <si>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</si>
  <si>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</si>
  <si>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</si>
  <si>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</si>
  <si>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</si>
  <si>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</si>
  <si>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</si>
  <si>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</si>
  <si>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</si>
  <si>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</si>
  <si>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</si>
  <si>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</si>
  <si>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</si>
  <si>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</si>
  <si>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</si>
  <si>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</si>
  <si>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</si>
  <si>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</si>
  <si>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</si>
  <si>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</si>
  <si>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</si>
  <si>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</si>
  <si>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</si>
  <si>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</si>
  <si>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</si>
  <si>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</si>
  <si>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</si>
  <si>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</si>
  <si>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</si>
  <si>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</si>
  <si>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</si>
  <si>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</si>
  <si>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</si>
  <si>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</si>
  <si>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</si>
  <si>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</si>
  <si>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</si>
  <si>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</si>
  <si>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</si>
  <si>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</si>
  <si>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</si>
  <si>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</si>
  <si>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</si>
  <si>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</si>
  <si>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</si>
  <si>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</si>
  <si>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</si>
  <si>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</si>
  <si>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</si>
  <si>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</si>
  <si>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</si>
  <si>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</si>
  <si>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</si>
  <si>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</si>
  <si>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</si>
  <si>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</si>
  <si>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</si>
  <si>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</si>
  <si>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</si>
  <si>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</si>
  <si>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</si>
  <si>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</si>
  <si>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</si>
  <si>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</si>
  <si>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</si>
  <si>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</si>
  <si>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</si>
  <si>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</si>
  <si>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</si>
  <si>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</si>
  <si>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</si>
  <si>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</si>
  <si>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</si>
  <si>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</si>
  <si>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</si>
  <si>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</si>
  <si>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</si>
  <si>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</si>
  <si>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</si>
  <si>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</si>
  <si>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</si>
  <si>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</si>
  <si>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</si>
  <si>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</si>
  <si>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</si>
  <si>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</si>
  <si>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</si>
  <si>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</si>
  <si>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</si>
  <si>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</si>
  <si>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</si>
  <si>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</si>
  <si>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</si>
  <si>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</si>
  <si>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</si>
  <si>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</si>
  <si>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</si>
  <si>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</si>
  <si>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</si>
  <si>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</si>
  <si>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</si>
  <si>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</si>
  <si>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</si>
  <si>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</si>
  <si>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</si>
  <si>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</si>
  <si>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</si>
  <si>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</si>
  <si>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</si>
  <si>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</si>
  <si>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</si>
  <si>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</si>
  <si>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</si>
  <si>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</si>
  <si>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</si>
  <si>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</si>
  <si>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</si>
  <si>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</si>
  <si>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</si>
  <si>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</si>
  <si>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</si>
  <si>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</si>
  <si>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</si>
  <si>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</si>
  <si>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</si>
  <si>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</si>
  <si>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</si>
  <si>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</si>
  <si>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</si>
  <si>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</si>
  <si>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</si>
  <si>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</si>
  <si>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</si>
  <si>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</si>
  <si>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</si>
  <si>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</si>
  <si>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</si>
  <si>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</si>
  <si>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</si>
  <si>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</si>
  <si>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</si>
  <si>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</si>
  <si>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</si>
  <si>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</si>
  <si>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</si>
  <si>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</si>
  <si>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</si>
  <si>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</si>
  <si>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</si>
  <si>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</si>
  <si>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</si>
  <si>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</si>
  <si>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</si>
  <si>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</si>
  <si>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</si>
  <si>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</si>
  <si>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</si>
  <si>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</si>
  <si>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</si>
  <si>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</si>
  <si>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</si>
  <si>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</si>
  <si>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</si>
  <si>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</si>
  <si>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</si>
  <si>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</si>
  <si>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</si>
  <si>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</si>
  <si>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</si>
  <si>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</si>
  <si>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</si>
  <si>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</si>
  <si>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</si>
  <si>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</si>
  <si>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</si>
  <si>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</si>
  <si>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</si>
  <si>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</si>
  <si>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</si>
  <si>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</si>
  <si>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</si>
  <si>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</si>
  <si>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</si>
  <si>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</si>
  <si>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</si>
  <si>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</si>
  <si>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</si>
  <si>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</si>
  <si>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</si>
  <si>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</si>
  <si>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</si>
  <si>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</si>
  <si>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</si>
  <si>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</si>
  <si>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</si>
  <si>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</si>
  <si>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</si>
  <si>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</si>
  <si>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</si>
  <si>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</si>
  <si>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</si>
  <si>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</si>
  <si>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</si>
  <si>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</si>
  <si>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</si>
  <si>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</si>
  <si>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</si>
  <si>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</si>
  <si>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</si>
  <si>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</si>
  <si>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</si>
  <si>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</si>
  <si>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</si>
  <si>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</si>
  <si>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</si>
  <si>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</si>
  <si>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</si>
  <si>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</si>
  <si>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</si>
  <si>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</si>
  <si>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</si>
  <si>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</si>
  <si>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</si>
  <si>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</si>
  <si>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</si>
  <si>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</si>
  <si>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</si>
  <si>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</si>
  <si>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</si>
  <si>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</si>
  <si>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</si>
  <si>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</si>
  <si>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</si>
  <si>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</si>
  <si>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</si>
  <si>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</si>
  <si>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</si>
  <si>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</si>
  <si>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</si>
  <si>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</si>
  <si>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</si>
  <si>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</si>
  <si>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</si>
  <si>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</si>
  <si>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</si>
  <si>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</si>
  <si>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</si>
  <si>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</si>
  <si>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</si>
  <si>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</si>
  <si>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</si>
  <si>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</si>
  <si>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</si>
  <si>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</si>
  <si>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</si>
  <si>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</si>
  <si>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</si>
  <si>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</si>
  <si>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</si>
  <si>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</si>
  <si>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</si>
  <si>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</si>
  <si>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</si>
  <si>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</si>
  <si>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</si>
  <si>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</si>
  <si>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</si>
  <si>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</si>
  <si>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</si>
  <si>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</si>
  <si>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</si>
  <si>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</si>
  <si>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</si>
  <si>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</si>
  <si>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</si>
  <si>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</si>
  <si>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</si>
  <si>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</si>
  <si>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</si>
  <si>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</si>
  <si>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</si>
  <si>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</si>
  <si>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</si>
  <si>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</si>
  <si>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</si>
  <si>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</si>
  <si>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</si>
  <si>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</si>
  <si>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</si>
  <si>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</si>
  <si>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</si>
  <si>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</si>
  <si>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</si>
  <si>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</si>
  <si>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</si>
  <si>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</si>
  <si>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</si>
  <si>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</si>
  <si>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</si>
  <si>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</si>
  <si>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</si>
  <si>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</si>
  <si>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</si>
  <si>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</si>
  <si>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</si>
  <si>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</si>
  <si>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</si>
  <si>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</si>
  <si>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</si>
  <si>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</si>
  <si>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</si>
  <si>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</si>
  <si>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</si>
  <si>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</si>
  <si>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</si>
  <si>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</si>
  <si>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</si>
  <si>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</si>
  <si>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</si>
  <si>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</si>
  <si>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</si>
  <si>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</si>
  <si>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</si>
  <si>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</si>
  <si>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</si>
  <si>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</si>
  <si>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</si>
  <si>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</si>
  <si>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</si>
  <si>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</si>
  <si>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</si>
  <si>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</si>
  <si>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</si>
  <si>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</si>
  <si>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</si>
  <si>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</si>
  <si>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</si>
  <si>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</si>
  <si>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</si>
  <si>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</si>
  <si>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</si>
  <si>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</si>
  <si>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</si>
  <si>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</si>
  <si>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</si>
  <si>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</si>
  <si>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</si>
  <si>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</si>
  <si>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</si>
  <si>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</si>
  <si>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</si>
  <si>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</si>
  <si>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</si>
  <si>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</si>
  <si>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</si>
  <si>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</si>
  <si>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</si>
  <si>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</si>
  <si>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</si>
  <si>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</si>
  <si>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</si>
  <si>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</si>
  <si>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</si>
  <si>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</si>
  <si>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</si>
  <si>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</si>
  <si>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</si>
  <si>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</si>
  <si>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</si>
  <si>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</si>
  <si>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</si>
  <si>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</si>
  <si>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</si>
  <si>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</si>
  <si>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</si>
  <si>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</si>
  <si>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</si>
  <si>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</si>
  <si>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</si>
  <si>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</si>
  <si>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</si>
  <si>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</si>
  <si>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</si>
  <si>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</si>
  <si>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</si>
  <si>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</si>
  <si>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</si>
  <si>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</si>
  <si>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</si>
  <si>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</si>
  <si>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</si>
  <si>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</si>
  <si>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</si>
  <si>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</si>
  <si>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</si>
  <si>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</si>
  <si>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</si>
  <si>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</si>
  <si>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</si>
  <si>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</si>
  <si>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</si>
  <si>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</si>
  <si>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</si>
  <si>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</si>
  <si>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</si>
  <si>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</si>
  <si>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</si>
  <si>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</si>
  <si>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</si>
  <si>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</si>
  <si>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</si>
  <si>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</si>
  <si>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</si>
  <si>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</si>
  <si>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</si>
  <si>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</si>
  <si>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</si>
  <si>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</si>
  <si>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</si>
  <si>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</si>
  <si>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</si>
  <si>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</si>
  <si>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</si>
  <si>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</si>
  <si>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</si>
  <si>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</si>
  <si>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</si>
  <si>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</si>
  <si>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</si>
  <si>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</si>
  <si>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</si>
  <si>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</si>
  <si>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</si>
  <si>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</si>
  <si>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</si>
  <si>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</si>
  <si>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</si>
  <si>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</si>
  <si>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</si>
  <si>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</si>
  <si>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</si>
  <si>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</si>
  <si>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</si>
  <si>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</si>
  <si>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</si>
  <si>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</si>
  <si>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</si>
  <si>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</si>
  <si>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</si>
  <si>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</si>
  <si>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</si>
  <si>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</si>
  <si>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</si>
  <si>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</si>
  <si>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</si>
  <si>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</si>
  <si>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</si>
  <si>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</si>
  <si>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</si>
  <si>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</si>
  <si>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</si>
  <si>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</si>
  <si>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</si>
  <si>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</si>
  <si>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</si>
  <si>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</si>
  <si>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</si>
  <si>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</si>
  <si>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</si>
  <si>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</si>
  <si>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</si>
  <si>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</si>
  <si>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</si>
  <si>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</si>
  <si>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</si>
  <si>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</si>
  <si>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</si>
  <si>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</si>
  <si>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</si>
  <si>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</si>
  <si>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</si>
  <si>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</si>
  <si>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</si>
  <si>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</si>
  <si>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</si>
  <si>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</si>
  <si>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</si>
  <si>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</si>
  <si>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</si>
  <si>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</si>
  <si>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</si>
  <si>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</si>
  <si>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</si>
  <si>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</si>
  <si>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</si>
  <si>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</si>
  <si>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</si>
  <si>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</si>
  <si>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</si>
  <si>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</si>
  <si>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</si>
  <si>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</si>
  <si>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</si>
  <si>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</si>
  <si>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</si>
  <si>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</si>
  <si>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</si>
  <si>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</si>
  <si>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</si>
  <si>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</si>
  <si>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</si>
  <si>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</si>
  <si>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</si>
  <si>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</si>
  <si>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</si>
  <si>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</si>
  <si>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</si>
  <si>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</si>
  <si>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</si>
  <si>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</si>
  <si>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</si>
  <si>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</si>
  <si>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</si>
  <si>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</si>
  <si>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</si>
  <si>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</si>
  <si>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</si>
  <si>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</si>
  <si>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</si>
  <si>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</si>
  <si>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</si>
  <si>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</si>
  <si>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</si>
  <si>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</si>
  <si>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</si>
  <si>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</si>
  <si>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</si>
  <si>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</si>
  <si>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</si>
  <si>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</si>
  <si>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</si>
  <si>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</si>
  <si>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</si>
  <si>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</si>
  <si>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</si>
  <si>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</si>
  <si>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</si>
  <si>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</si>
  <si>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</si>
  <si>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</si>
  <si>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</si>
  <si>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</si>
  <si>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</si>
  <si>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</si>
  <si>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</si>
  <si>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</si>
  <si>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</si>
  <si>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</si>
  <si>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</si>
  <si>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</si>
  <si>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</si>
  <si>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</si>
  <si>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</si>
  <si>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</si>
  <si>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</si>
  <si>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</si>
  <si>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</si>
  <si>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</si>
  <si>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</si>
  <si>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</si>
  <si>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</si>
  <si>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</si>
  <si>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</si>
  <si>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</si>
  <si>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</si>
  <si>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</si>
  <si>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</si>
  <si>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</si>
  <si>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</si>
  <si>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</si>
  <si>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</si>
  <si>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</si>
  <si>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</si>
  <si>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</si>
  <si>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</si>
  <si>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</si>
  <si>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</si>
  <si>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</si>
  <si>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</si>
  <si>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</si>
  <si>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</si>
  <si>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</si>
  <si>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</si>
  <si>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</si>
  <si>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</si>
  <si>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</si>
  <si>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</si>
  <si>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</si>
  <si>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</si>
  <si>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</si>
  <si>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</si>
  <si>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</si>
  <si>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</si>
  <si>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</si>
  <si>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</si>
  <si>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</si>
  <si>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</si>
  <si>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</si>
  <si>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</si>
  <si>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</si>
  <si>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</si>
  <si>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</si>
  <si>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</si>
  <si>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</si>
  <si>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</si>
  <si>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</si>
  <si>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</si>
  <si>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</si>
  <si>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</si>
  <si>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</si>
  <si>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</si>
  <si>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</si>
  <si>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</si>
  <si>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</si>
  <si>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</si>
  <si>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</si>
  <si>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</si>
  <si>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</si>
  <si>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</si>
  <si>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</si>
  <si>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</si>
  <si>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</si>
  <si>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</si>
  <si>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</si>
  <si>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</si>
  <si>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</si>
  <si>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</si>
  <si>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</si>
  <si>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</si>
  <si>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</si>
  <si>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</si>
  <si>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</si>
  <si>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</si>
  <si>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</si>
  <si>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</si>
  <si>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</si>
  <si>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</si>
  <si>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</si>
  <si>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</si>
  <si>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</si>
  <si>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</si>
  <si>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</si>
  <si>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</si>
  <si>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</si>
  <si>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</si>
  <si>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</si>
  <si>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</si>
  <si>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</si>
  <si>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</si>
  <si>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</si>
  <si>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</si>
  <si>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</si>
  <si>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</si>
  <si>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</si>
  <si>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</si>
  <si>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</si>
  <si>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</si>
  <si>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</si>
  <si>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</si>
  <si>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</si>
  <si>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</si>
  <si>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</si>
  <si>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</si>
  <si>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</si>
  <si>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</si>
  <si>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</si>
  <si>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</si>
  <si>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</si>
  <si>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</si>
  <si>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</si>
  <si>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</si>
  <si>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</si>
  <si>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</si>
  <si>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</si>
  <si>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</si>
  <si>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</si>
  <si>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</si>
  <si>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</si>
  <si>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</si>
  <si>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</si>
  <si>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</si>
  <si>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</si>
  <si>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</si>
  <si>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</si>
  <si>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</si>
  <si>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</si>
  <si>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</si>
  <si>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</si>
  <si>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</si>
  <si>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</si>
  <si>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</si>
  <si>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</si>
  <si>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</si>
  <si>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</si>
  <si>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</si>
  <si>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</si>
  <si>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</si>
  <si>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</si>
  <si>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</si>
  <si>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</si>
  <si>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</si>
  <si>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</si>
  <si>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</si>
  <si>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</si>
  <si>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</si>
  <si>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</si>
  <si>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</si>
  <si>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</si>
  <si>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</si>
  <si>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</si>
  <si>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</si>
  <si>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</si>
  <si>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</si>
  <si>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</si>
  <si>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</si>
  <si>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</si>
  <si>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</si>
  <si>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</si>
  <si>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</si>
  <si>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</si>
  <si>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</si>
  <si>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</si>
  <si>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</si>
  <si>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</si>
  <si>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</si>
  <si>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</si>
  <si>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</si>
  <si>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</si>
  <si>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</si>
  <si>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</si>
  <si>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</si>
  <si>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</si>
  <si>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</si>
  <si>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</si>
  <si>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</si>
  <si>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</si>
  <si>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</si>
  <si>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</si>
  <si>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</si>
  <si>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</si>
  <si>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</si>
  <si>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</si>
  <si>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</si>
  <si>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</si>
  <si>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</si>
  <si>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</si>
  <si>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</si>
  <si>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</si>
  <si>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</si>
  <si>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</si>
  <si>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</si>
  <si>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</si>
  <si>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</si>
  <si>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</si>
  <si>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</si>
  <si>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</si>
  <si>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</si>
  <si>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</si>
  <si>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</si>
  <si>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</si>
  <si>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</si>
  <si>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</si>
  <si>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</si>
  <si>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</si>
  <si>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</si>
  <si>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</si>
  <si>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</si>
  <si>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</si>
  <si>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</si>
  <si>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</si>
  <si>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</si>
  <si>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</si>
  <si>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</si>
  <si>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</si>
  <si>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</si>
  <si>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</si>
  <si>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</si>
  <si>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</si>
  <si>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</si>
  <si>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</si>
  <si>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</si>
  <si>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</si>
  <si>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</si>
  <si>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</si>
  <si>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</si>
  <si>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</si>
  <si>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</si>
  <si>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</si>
  <si>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</si>
  <si>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</si>
  <si>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</si>
  <si>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</si>
  <si>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</si>
  <si>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</si>
  <si>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</si>
  <si>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</si>
  <si>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</si>
  <si>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</si>
  <si>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</si>
  <si>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</si>
  <si>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</si>
  <si>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</si>
  <si>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</si>
  <si>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</si>
  <si>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</si>
  <si>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</si>
  <si>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</si>
  <si>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</si>
  <si>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</si>
  <si>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</si>
  <si>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</si>
  <si>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</si>
  <si>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</si>
  <si>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</si>
  <si>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</si>
  <si>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</si>
  <si>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</si>
  <si>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</si>
  <si>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</si>
  <si>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</si>
  <si>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</si>
  <si>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</si>
  <si>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</si>
  <si>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</si>
  <si>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</si>
  <si>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</si>
  <si>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</si>
  <si>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</si>
  <si>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</si>
  <si>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</si>
  <si>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</si>
  <si>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</si>
  <si>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</si>
  <si>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</si>
  <si>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</si>
  <si>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</si>
  <si>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</si>
  <si>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</si>
  <si>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</si>
  <si>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</si>
  <si>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</si>
  <si>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</si>
  <si>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</si>
  <si>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</si>
  <si>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</si>
  <si>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</si>
  <si>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</si>
  <si>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</si>
  <si>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</si>
  <si>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</si>
  <si>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</si>
  <si>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</si>
  <si>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</si>
  <si>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</si>
  <si>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</si>
  <si>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</si>
  <si>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</si>
  <si>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</si>
  <si>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</si>
  <si>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</si>
  <si>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</si>
  <si>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</si>
  <si>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</si>
  <si>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</si>
  <si>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</si>
  <si>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</si>
  <si>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</si>
  <si>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</si>
  <si>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</si>
  <si>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</si>
  <si>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</si>
  <si>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</si>
  <si>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</si>
  <si>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</si>
  <si>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</si>
  <si>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</si>
  <si>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</si>
  <si>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</si>
  <si>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</si>
  <si>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</si>
  <si>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</si>
  <si>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</si>
  <si>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</si>
  <si>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</si>
  <si>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</si>
  <si>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</si>
  <si>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</si>
  <si>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</si>
  <si>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</si>
  <si>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</si>
  <si>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</si>
  <si>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</si>
  <si>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</si>
  <si>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</si>
  <si>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</si>
  <si>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</si>
  <si>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</si>
  <si>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</si>
  <si>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</si>
  <si>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</si>
  <si>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</si>
  <si>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</si>
  <si>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</si>
  <si>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</si>
  <si>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</si>
  <si>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</si>
  <si>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</si>
  <si>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</si>
  <si>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</si>
  <si>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</si>
  <si>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</si>
  <si>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</si>
  <si>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</si>
  <si>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</si>
  <si>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</si>
  <si>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</si>
  <si>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</si>
  <si>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</si>
  <si>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</si>
  <si>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</si>
  <si>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</si>
  <si>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</si>
  <si>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</si>
  <si>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</si>
  <si>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</si>
  <si>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</si>
  <si>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</si>
  <si>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</si>
  <si>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</si>
  <si>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</si>
  <si>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</si>
  <si>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</si>
  <si>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</si>
  <si>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</si>
  <si>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</si>
  <si>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</si>
  <si>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</si>
  <si>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</si>
  <si>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</si>
  <si>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</si>
  <si>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</si>
  <si>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</si>
  <si>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</si>
  <si>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</si>
  <si>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</si>
  <si>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</si>
  <si>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</si>
  <si>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</si>
  <si>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</si>
  <si>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</si>
  <si>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</si>
  <si>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</si>
  <si>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</si>
  <si>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</si>
  <si>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</si>
  <si>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</si>
  <si>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</si>
  <si>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</si>
  <si>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</si>
  <si>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</si>
  <si>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</si>
  <si>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</si>
  <si>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</si>
  <si>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</si>
  <si>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</si>
  <si>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</si>
  <si>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</si>
  <si>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</si>
  <si>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</si>
  <si>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</si>
  <si>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</si>
  <si>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</si>
  <si>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</si>
  <si>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</si>
  <si>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</si>
  <si>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</si>
  <si>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</si>
  <si>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</si>
  <si>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</si>
  <si>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</si>
  <si>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</si>
  <si>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</si>
  <si>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</si>
  <si>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</si>
  <si>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</si>
  <si>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</si>
  <si>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</si>
  <si>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</si>
  <si>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</si>
  <si>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</si>
  <si>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</si>
  <si>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</si>
  <si>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</si>
  <si>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</si>
  <si>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</si>
  <si>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</si>
  <si>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</si>
  <si>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</si>
  <si>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</si>
  <si>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</si>
  <si>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</si>
  <si>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</si>
  <si>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</si>
  <si>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</si>
  <si>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</si>
  <si>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</si>
  <si>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</si>
  <si>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</si>
  <si>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</si>
  <si>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</si>
  <si>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</si>
  <si>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</si>
  <si>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</si>
  <si>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</si>
  <si>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</si>
  <si>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</si>
  <si>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</si>
  <si>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</si>
  <si>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</si>
  <si>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</si>
  <si>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</si>
  <si>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</si>
  <si>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</si>
  <si>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</si>
  <si>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</si>
  <si>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</si>
  <si>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</si>
  <si>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</si>
  <si>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</si>
  <si>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</si>
  <si>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</si>
  <si>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</si>
  <si>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</si>
  <si>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</si>
  <si>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</si>
  <si>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</si>
  <si>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</si>
  <si>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</si>
  <si>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</si>
  <si>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</si>
  <si>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</si>
  <si>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</si>
  <si>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</si>
  <si>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</si>
  <si>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</si>
  <si>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</si>
  <si>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</si>
  <si>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</si>
  <si>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</si>
  <si>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</si>
  <si>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</si>
  <si>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</si>
  <si>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</si>
  <si>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</si>
  <si>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</si>
  <si>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</si>
  <si>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</si>
  <si>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</si>
  <si>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</si>
  <si>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</si>
  <si>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</si>
  <si>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</si>
  <si>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</si>
  <si>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</si>
  <si>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</si>
  <si>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</si>
  <si>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</si>
  <si>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</si>
  <si>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</si>
  <si>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</si>
  <si>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</si>
  <si>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</si>
  <si>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</si>
  <si>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</si>
  <si>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</si>
  <si>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</si>
  <si>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</si>
  <si>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</si>
  <si>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</si>
  <si>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</si>
  <si>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</si>
  <si>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</si>
  <si>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</si>
  <si>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</si>
  <si>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</si>
  <si>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</si>
  <si>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</si>
  <si>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</si>
  <si>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</si>
  <si>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</si>
  <si>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</si>
  <si>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</si>
  <si>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</si>
  <si>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</si>
  <si>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</si>
  <si>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</si>
  <si>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</si>
  <si>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</si>
  <si>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</si>
  <si>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</si>
  <si>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</si>
  <si>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</si>
  <si>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</si>
  <si>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</si>
  <si>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</si>
  <si>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</si>
  <si>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</si>
  <si>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</si>
  <si>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</si>
  <si>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</si>
  <si>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</si>
  <si>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</si>
  <si>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</si>
  <si>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</si>
  <si>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</si>
  <si>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</si>
  <si>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</si>
  <si>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</si>
  <si>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</si>
  <si>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</si>
  <si>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</si>
  <si>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</si>
  <si>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</si>
  <si>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</si>
  <si>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</si>
  <si>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</si>
  <si>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</si>
  <si>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</si>
  <si>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</si>
  <si>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</si>
  <si>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</si>
  <si>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</si>
  <si>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</si>
  <si>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</si>
  <si>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</si>
  <si>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</si>
  <si>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</si>
  <si>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</si>
  <si>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</si>
  <si>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</si>
  <si>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</si>
  <si>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</si>
  <si>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</si>
  <si>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</si>
  <si>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</si>
  <si>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</si>
  <si>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</si>
  <si>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</si>
  <si>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</si>
  <si>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</si>
  <si>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</si>
  <si>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</si>
  <si>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</si>
  <si>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</si>
  <si>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</si>
  <si>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</si>
  <si>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</si>
  <si>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</si>
  <si>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</si>
  <si>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</si>
  <si>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</si>
  <si>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</si>
  <si>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</si>
  <si>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</si>
  <si>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</si>
  <si>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</si>
  <si>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</si>
  <si>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</si>
  <si>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</si>
  <si>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</si>
  <si>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</si>
  <si>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</si>
  <si>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</si>
  <si>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</si>
  <si>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</si>
  <si>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</si>
  <si>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</si>
  <si>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</si>
  <si>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</si>
  <si>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</si>
  <si>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</si>
  <si>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</si>
  <si>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</si>
  <si>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</si>
  <si>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</si>
  <si>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</si>
  <si>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</si>
  <si>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</si>
  <si>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</si>
  <si>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</si>
  <si>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</si>
  <si>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</si>
  <si>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</si>
  <si>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</si>
  <si>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</si>
  <si>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</si>
  <si>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</si>
  <si>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</si>
  <si>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</si>
  <si>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</si>
  <si>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</si>
  <si>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</si>
  <si>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</si>
  <si>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</si>
  <si>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</si>
  <si>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</si>
  <si>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</si>
  <si>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</si>
  <si>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</si>
  <si>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</si>
  <si>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</si>
  <si>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</si>
  <si>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</si>
  <si>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</si>
  <si>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</si>
  <si>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</si>
  <si>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</si>
  <si>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</si>
  <si>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</si>
  <si>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</si>
  <si>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</si>
  <si>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</si>
  <si>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</si>
  <si>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</si>
  <si>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</si>
  <si>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</si>
  <si>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</si>
  <si>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</si>
  <si>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</si>
  <si>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</si>
  <si>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</si>
  <si>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</si>
  <si>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</si>
  <si>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</si>
  <si>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</si>
  <si>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</si>
  <si>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</si>
  <si>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</si>
  <si>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</si>
  <si>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</si>
  <si>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</si>
  <si>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</si>
  <si>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</si>
  <si>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</si>
  <si>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</si>
  <si>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</si>
  <si>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</si>
  <si>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</si>
  <si>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</si>
  <si>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</si>
  <si>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</si>
  <si>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</si>
  <si>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</si>
  <si>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</si>
  <si>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</si>
  <si>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</si>
  <si>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</si>
  <si>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</si>
  <si>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</si>
  <si>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</si>
  <si>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</si>
  <si>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</si>
  <si>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</si>
  <si>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</si>
  <si>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</si>
  <si>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</si>
  <si>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</si>
  <si>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</si>
  <si>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</si>
  <si>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</si>
  <si>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</si>
  <si>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</si>
  <si>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</si>
  <si>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</si>
  <si>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</si>
  <si>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</si>
  <si>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</si>
  <si>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</si>
  <si>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</si>
  <si>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</si>
  <si>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</si>
  <si>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</si>
  <si>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</si>
  <si>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</si>
  <si>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</si>
  <si>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</si>
  <si>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</si>
  <si>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</si>
  <si>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</si>
  <si>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</si>
  <si>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</si>
  <si>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</si>
  <si>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</si>
  <si>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</si>
  <si>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</si>
  <si>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</si>
  <si>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</si>
  <si>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</si>
  <si>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</si>
  <si>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</si>
  <si>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</si>
  <si>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</si>
  <si>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</si>
  <si>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</si>
  <si>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</si>
  <si>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</si>
  <si>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</si>
  <si>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</si>
  <si>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</si>
  <si>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</si>
  <si>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</si>
  <si>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</si>
  <si>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</si>
  <si>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</si>
  <si>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</si>
  <si>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</si>
  <si>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</si>
  <si>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</si>
  <si>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</si>
  <si>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</si>
  <si>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</si>
  <si>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</si>
  <si>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</si>
  <si>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</si>
  <si>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</si>
  <si>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</si>
  <si>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</si>
  <si>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</si>
  <si>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</si>
  <si>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</si>
  <si>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</si>
  <si>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</si>
  <si>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</si>
  <si>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</si>
  <si>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</si>
  <si>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</si>
  <si>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</si>
  <si>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</si>
  <si>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</si>
  <si>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</si>
  <si>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</si>
  <si>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</si>
  <si>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</si>
  <si>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</si>
  <si>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</si>
  <si>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</si>
  <si>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</si>
  <si>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</si>
  <si>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</si>
  <si>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</si>
  <si>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</si>
  <si>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</si>
  <si>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</si>
  <si>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</si>
  <si>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</si>
  <si>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</si>
  <si>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</si>
  <si>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</si>
  <si>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</si>
  <si>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</si>
  <si>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</si>
  <si>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</si>
  <si>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</si>
  <si>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</si>
  <si>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</si>
  <si>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</si>
  <si>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</si>
  <si>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</si>
  <si>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</si>
  <si>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</si>
  <si>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</si>
  <si>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</si>
  <si>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</si>
  <si>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</si>
  <si>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</si>
  <si>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</si>
  <si>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</si>
  <si>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</si>
  <si>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</si>
  <si>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</si>
  <si>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</si>
  <si>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</si>
  <si>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</si>
  <si>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</si>
  <si>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</si>
  <si>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</si>
  <si>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</si>
  <si>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</si>
  <si>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</si>
  <si>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</si>
  <si>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</si>
  <si>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</si>
  <si>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</si>
  <si>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</si>
  <si>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</si>
  <si>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</si>
  <si>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</si>
  <si>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</si>
  <si>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</si>
  <si>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</si>
  <si>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</si>
  <si>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</si>
  <si>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</si>
  <si>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</si>
  <si>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</si>
  <si>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</si>
  <si>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</si>
  <si>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</si>
  <si>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</si>
  <si>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</si>
  <si>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</si>
  <si>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</si>
  <si>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</si>
  <si>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</si>
  <si>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</si>
  <si>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</si>
  <si>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</si>
  <si>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</si>
  <si>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</si>
  <si>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</si>
  <si>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</si>
  <si>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</si>
  <si>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</si>
  <si>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</si>
  <si>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</si>
  <si>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</si>
  <si>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</si>
  <si>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</si>
  <si>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</si>
  <si>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</si>
  <si>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</si>
  <si>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</si>
  <si>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</si>
  <si>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</si>
  <si>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</si>
  <si>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</si>
  <si>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</si>
  <si>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</si>
  <si>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</si>
  <si>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</si>
  <si>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</si>
  <si>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</si>
  <si>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</si>
  <si>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</si>
  <si>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</si>
  <si>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</si>
  <si>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</si>
  <si>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</si>
  <si>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</si>
  <si>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</si>
  <si>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</si>
  <si>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</si>
  <si>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</si>
  <si>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</si>
  <si>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</si>
  <si>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</si>
  <si>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</si>
  <si>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</si>
  <si>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</si>
  <si>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</si>
  <si>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</si>
  <si>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</si>
  <si>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</si>
  <si>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</si>
  <si>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</si>
  <si>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</si>
  <si>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</si>
  <si>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</si>
  <si>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</si>
  <si>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</si>
  <si>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</si>
  <si>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</si>
  <si>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</si>
  <si>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</si>
  <si>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</si>
  <si>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</si>
  <si>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</si>
  <si>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</si>
  <si>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</si>
  <si>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</si>
  <si>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</si>
  <si>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</si>
  <si>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</si>
  <si>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</si>
  <si>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</si>
  <si>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</si>
  <si>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</si>
  <si>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</si>
  <si>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</si>
  <si>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</si>
  <si>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</si>
  <si>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</si>
  <si>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</si>
  <si>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</si>
  <si>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</si>
  <si>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</si>
  <si>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</si>
  <si>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</si>
  <si>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</si>
  <si>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</si>
  <si>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</si>
  <si>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</si>
  <si>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</si>
  <si>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</si>
  <si>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</si>
  <si>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</si>
  <si>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</si>
  <si>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</si>
  <si>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</si>
  <si>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</si>
  <si>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</si>
  <si>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</si>
  <si>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</si>
  <si>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</si>
  <si>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</si>
  <si>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</si>
  <si>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</si>
  <si>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</si>
  <si>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</si>
  <si>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</si>
  <si>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</si>
  <si>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</si>
  <si>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</si>
  <si>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</si>
  <si>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</si>
  <si>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</si>
  <si>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</si>
  <si>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</si>
  <si>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</si>
  <si>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</si>
  <si>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</si>
  <si>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</si>
  <si>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</si>
  <si>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</si>
  <si>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</si>
  <si>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</si>
  <si>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</si>
  <si>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</si>
  <si>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</si>
  <si>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</si>
  <si>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</si>
  <si>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</si>
  <si>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</si>
  <si>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</si>
  <si>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</si>
  <si>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</si>
  <si>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</si>
  <si>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</si>
  <si>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</si>
  <si>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</si>
  <si>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</si>
  <si>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</si>
  <si>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</si>
  <si>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</si>
  <si>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</si>
  <si>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</si>
  <si>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</si>
  <si>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</si>
  <si>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</si>
  <si>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</si>
  <si>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</si>
  <si>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</si>
  <si>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</si>
  <si>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</si>
  <si>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</si>
  <si>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</si>
  <si>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</si>
  <si>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</si>
  <si>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</si>
  <si>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</si>
  <si>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</si>
  <si>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</si>
  <si>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</si>
  <si>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</si>
  <si>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</si>
  <si>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</si>
  <si>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</si>
  <si>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</si>
  <si>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</si>
  <si>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</si>
  <si>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</si>
  <si>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</si>
  <si>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</si>
  <si>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</si>
  <si>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</si>
  <si>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</si>
  <si>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</si>
  <si>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</si>
  <si>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</si>
  <si>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</si>
  <si>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</si>
  <si>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</si>
  <si>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</si>
  <si>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</si>
  <si>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</si>
  <si>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</si>
  <si>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</si>
  <si>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</si>
  <si>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</si>
  <si>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</si>
  <si>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</si>
  <si>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</si>
  <si>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</si>
  <si>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</si>
  <si>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</si>
  <si>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</si>
  <si>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</si>
  <si>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</si>
  <si>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</si>
  <si>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</si>
  <si>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</si>
  <si>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</si>
  <si>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</si>
  <si>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</si>
  <si>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</si>
  <si>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</si>
  <si>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</si>
  <si>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</si>
  <si>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</si>
  <si>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</si>
  <si>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</si>
  <si>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</si>
  <si>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</si>
  <si>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</si>
  <si>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</si>
  <si>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</si>
  <si>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</si>
  <si>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</si>
  <si>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</si>
  <si>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</si>
  <si>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</si>
  <si>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</si>
  <si>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</si>
  <si>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</si>
  <si>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</si>
  <si>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</si>
  <si>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</si>
  <si>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</si>
  <si>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</si>
  <si>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</si>
  <si>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</si>
  <si>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</si>
  <si>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</si>
  <si>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</si>
  <si>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</si>
  <si>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</si>
  <si>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</si>
  <si>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</si>
  <si>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</si>
  <si>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</si>
  <si>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</si>
  <si>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</si>
  <si>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</si>
  <si>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</si>
  <si>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</si>
  <si>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</si>
  <si>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</si>
  <si>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</si>
  <si>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</si>
  <si>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</si>
  <si>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</si>
  <si>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</si>
  <si>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</si>
  <si>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</si>
  <si>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</si>
  <si>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</si>
  <si>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</si>
  <si>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</si>
  <si>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</si>
  <si>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</si>
  <si>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</si>
  <si>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</si>
  <si>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</si>
  <si>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</si>
  <si>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</si>
  <si>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</si>
  <si>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</si>
  <si>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</si>
  <si>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</si>
  <si>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</si>
  <si>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</si>
  <si>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</si>
  <si>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</si>
  <si>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</si>
  <si>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</si>
  <si>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</si>
  <si>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</si>
  <si>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</si>
  <si>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</si>
  <si>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</si>
  <si>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</si>
  <si>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</si>
  <si>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</si>
  <si>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</si>
  <si>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</si>
  <si>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</si>
  <si>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</si>
  <si>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</si>
  <si>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</si>
  <si>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</si>
  <si>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</si>
  <si>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</si>
  <si>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</si>
  <si>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</si>
  <si>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</si>
  <si>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</si>
  <si>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</si>
  <si>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</si>
  <si>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</si>
  <si>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</si>
  <si>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</si>
  <si>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</si>
  <si>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</si>
  <si>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</si>
  <si>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</si>
  <si>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</si>
  <si>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</si>
  <si>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</si>
  <si>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</si>
  <si>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</si>
  <si>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</si>
  <si>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</si>
  <si>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</si>
  <si>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</si>
  <si>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</si>
  <si>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</si>
  <si>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</si>
  <si>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</si>
  <si>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</si>
  <si>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</si>
  <si>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</si>
  <si>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</si>
  <si>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</si>
  <si>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</si>
  <si>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</si>
  <si>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</si>
  <si>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</si>
  <si>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</si>
  <si>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</si>
  <si>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</si>
  <si>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</si>
  <si>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</si>
  <si>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</si>
  <si>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</si>
  <si>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</si>
  <si>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</si>
  <si>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</si>
  <si>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</si>
  <si>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</si>
  <si>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</si>
  <si>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</si>
  <si>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</si>
  <si>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</si>
  <si>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</si>
  <si>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</si>
  <si>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</si>
  <si>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</si>
  <si>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</si>
  <si>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</si>
  <si>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</si>
  <si>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</si>
  <si>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</si>
  <si>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</si>
  <si>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</si>
  <si>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</si>
  <si>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</si>
  <si>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</si>
  <si>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</si>
  <si>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</si>
  <si>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</si>
  <si>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</si>
  <si>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</si>
  <si>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</si>
  <si>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</si>
  <si>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</si>
  <si>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</si>
  <si>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</si>
  <si>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</si>
  <si>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</si>
  <si>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</si>
  <si>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</si>
  <si>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</si>
  <si>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</si>
  <si>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</si>
  <si>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</si>
  <si>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</si>
  <si>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</si>
  <si>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</si>
  <si>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</si>
  <si>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</si>
  <si>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</si>
  <si>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</si>
  <si>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</si>
  <si>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</si>
  <si>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</si>
  <si>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</si>
  <si>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</si>
  <si>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</si>
  <si>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</si>
  <si>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</si>
  <si>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</si>
  <si>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</si>
  <si>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</si>
  <si>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</si>
  <si>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</si>
  <si>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</si>
  <si>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</si>
  <si>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</si>
  <si>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</si>
  <si>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</si>
  <si>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</si>
  <si>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</si>
  <si>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</si>
  <si>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</si>
  <si>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</si>
  <si>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</si>
  <si>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</si>
  <si>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</si>
  <si>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</si>
  <si>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</si>
  <si>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</si>
  <si>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</si>
  <si>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</si>
  <si>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</si>
  <si>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</si>
  <si>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</si>
  <si>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</si>
  <si>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</si>
  <si>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</si>
  <si>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</si>
  <si>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</si>
  <si>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</si>
  <si>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</si>
  <si>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</si>
  <si>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</si>
  <si>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</si>
  <si>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</si>
  <si>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</si>
  <si>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</si>
  <si>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</si>
  <si>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</si>
  <si>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</si>
  <si>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</si>
  <si>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</si>
  <si>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</si>
  <si>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</si>
  <si>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</si>
  <si>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</si>
  <si>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</si>
  <si>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</si>
  <si>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</si>
  <si>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</si>
  <si>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</si>
  <si>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</si>
  <si>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</si>
  <si>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</si>
  <si>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</si>
  <si>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</si>
  <si>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</si>
  <si>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</si>
  <si>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</si>
  <si>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</si>
  <si>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</si>
  <si>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</si>
  <si>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</si>
  <si>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</si>
  <si>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</si>
  <si>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</si>
  <si>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</si>
  <si>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</si>
  <si>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</si>
  <si>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</si>
  <si>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</si>
  <si>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</si>
  <si>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</si>
  <si>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</si>
  <si>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</si>
  <si>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</si>
  <si>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</si>
  <si>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</si>
  <si>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</si>
  <si>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</si>
  <si>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</si>
  <si>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</si>
  <si>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</si>
  <si>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</si>
  <si>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</si>
  <si>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</si>
  <si>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</si>
  <si>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</si>
  <si>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</si>
  <si>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</si>
  <si>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</si>
  <si>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</si>
  <si>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</si>
  <si>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</si>
  <si>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</si>
  <si>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</si>
  <si>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</si>
  <si>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</si>
  <si>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</si>
  <si>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</si>
  <si>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</si>
  <si>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</si>
  <si>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</si>
  <si>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</si>
  <si>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</si>
  <si>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</si>
  <si>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</si>
  <si>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</si>
  <si>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</si>
  <si>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</si>
  <si>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</si>
  <si>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</si>
  <si>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</si>
  <si>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</si>
  <si>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</si>
  <si>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</si>
  <si>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</si>
  <si>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</si>
  <si>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</si>
  <si>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</si>
  <si>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</si>
  <si>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</si>
  <si>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</si>
  <si>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</si>
  <si>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</si>
  <si>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</si>
  <si>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</si>
  <si>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</si>
  <si>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</si>
  <si>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</si>
  <si>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</si>
  <si>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</si>
  <si>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</si>
  <si>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</si>
  <si>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</si>
  <si>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</si>
  <si>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</si>
  <si>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</si>
  <si>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</si>
  <si>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</si>
  <si>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</si>
  <si>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</si>
  <si>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</si>
  <si>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</si>
  <si>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</si>
  <si>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</si>
  <si>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</si>
  <si>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</si>
  <si>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</si>
  <si>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</si>
  <si>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</si>
  <si>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</si>
  <si>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</si>
  <si>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</si>
  <si>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</si>
  <si>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</si>
  <si>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</si>
  <si>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</si>
  <si>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</si>
  <si>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</si>
  <si>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</si>
  <si>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</si>
  <si>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</si>
  <si>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</si>
  <si>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</si>
  <si>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</si>
  <si>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</si>
  <si>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</si>
  <si>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</si>
  <si>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</si>
  <si>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</si>
  <si>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</si>
  <si>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</si>
  <si>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</si>
  <si>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</si>
  <si>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</si>
  <si>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</si>
  <si>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</si>
  <si>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</si>
  <si>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</si>
  <si>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</si>
  <si>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</si>
  <si>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</si>
  <si>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</si>
  <si>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</si>
  <si>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</si>
  <si>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</si>
  <si>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</si>
  <si>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</si>
  <si>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</si>
  <si>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</si>
  <si>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</si>
  <si>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</si>
  <si>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</si>
  <si>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</si>
  <si>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</si>
  <si>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</si>
  <si>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</si>
  <si>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</si>
  <si>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</si>
  <si>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</si>
  <si>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</si>
  <si>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</si>
  <si>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</si>
  <si>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</si>
  <si>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</si>
  <si>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</si>
  <si>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</si>
  <si>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</si>
  <si>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</si>
  <si>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</si>
  <si>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</si>
  <si>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</si>
  <si>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</si>
  <si>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</si>
  <si>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</si>
  <si>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</si>
  <si>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</si>
  <si>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</si>
  <si>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</si>
  <si>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</si>
  <si>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</si>
  <si>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</si>
  <si>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</si>
  <si>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</si>
  <si>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</si>
  <si>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</si>
  <si>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</si>
  <si>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</si>
  <si>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</si>
  <si>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</si>
  <si>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</si>
  <si>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</si>
  <si>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</si>
  <si>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</si>
  <si>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</si>
  <si>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</si>
  <si>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</si>
  <si>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</si>
  <si>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</si>
  <si>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</si>
  <si>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</si>
  <si>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</si>
  <si>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</si>
  <si>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</si>
  <si>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</si>
  <si>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</si>
  <si>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</si>
  <si>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</si>
  <si>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</si>
  <si>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</si>
  <si>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</si>
  <si>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</si>
  <si>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</si>
  <si>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</si>
  <si>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</si>
  <si>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</si>
  <si>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</si>
  <si>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</si>
  <si>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</si>
  <si>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</si>
  <si>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</si>
  <si>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</si>
  <si>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</si>
  <si>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</si>
  <si>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</si>
  <si>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</si>
  <si>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</si>
  <si>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</si>
  <si>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</si>
  <si>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</si>
  <si>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</si>
  <si>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</si>
  <si>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</si>
  <si>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</si>
  <si>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</si>
  <si>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</si>
  <si>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</si>
  <si>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</si>
  <si>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</si>
  <si>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</si>
  <si>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</si>
  <si>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</si>
  <si>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</si>
  <si>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</si>
  <si>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</si>
  <si>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</si>
  <si>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</si>
  <si>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</si>
  <si>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</si>
  <si>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</si>
  <si>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</si>
  <si>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</si>
  <si>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</si>
  <si>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</si>
  <si>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</si>
  <si>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</si>
  <si>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</si>
  <si>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</si>
  <si>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</si>
  <si>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</si>
  <si>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</si>
  <si>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</si>
  <si>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</si>
  <si>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</si>
  <si>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</si>
  <si>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</si>
  <si>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</si>
  <si>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</si>
  <si>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</si>
  <si>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</si>
  <si>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</si>
  <si>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</si>
  <si>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</si>
  <si>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</si>
  <si>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</si>
  <si>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</si>
  <si>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</si>
  <si>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</si>
  <si>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</si>
  <si>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</si>
  <si>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</si>
  <si>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</si>
  <si>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</si>
  <si>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</si>
  <si>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</si>
  <si>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</si>
  <si>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</si>
  <si>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</si>
  <si>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</si>
  <si>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</si>
  <si>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</si>
  <si>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</si>
  <si>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</si>
  <si>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</si>
  <si>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</si>
  <si>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</si>
  <si>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</si>
  <si>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</si>
  <si>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</si>
  <si>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</si>
  <si>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</si>
  <si>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</si>
  <si>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</si>
  <si>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</si>
  <si>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</si>
  <si>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</si>
  <si>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</si>
  <si>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</si>
  <si>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</si>
  <si>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</si>
  <si>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</si>
  <si>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</si>
  <si>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</si>
  <si>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</si>
  <si>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</si>
  <si>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</si>
  <si>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</si>
  <si>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</si>
  <si>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</si>
  <si>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</si>
  <si>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</si>
  <si>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</si>
  <si>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</si>
  <si>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</si>
  <si>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</si>
  <si>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</si>
  <si>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</si>
  <si>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</si>
  <si>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</si>
  <si>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</si>
  <si>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</si>
  <si>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</si>
  <si>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</si>
  <si>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</si>
  <si>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</si>
  <si>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</si>
  <si>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</si>
  <si>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</si>
  <si>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</si>
  <si>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</si>
  <si>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</si>
  <si>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</si>
  <si>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</si>
  <si>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</si>
  <si>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</si>
  <si>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</si>
  <si>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</si>
  <si>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</si>
  <si>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</si>
  <si>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</si>
  <si>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</si>
  <si>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</si>
  <si>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</si>
  <si>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</si>
  <si>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</si>
  <si>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</si>
  <si>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</si>
  <si>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</si>
  <si>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</si>
  <si>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</si>
  <si>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</si>
  <si>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</si>
  <si>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</si>
  <si>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</si>
  <si>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</si>
  <si>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</si>
  <si>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</si>
  <si>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</si>
  <si>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</si>
  <si>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</si>
  <si>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</si>
  <si>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</si>
  <si>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</si>
  <si>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</si>
  <si>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</si>
  <si>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</si>
  <si>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</si>
  <si>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</si>
  <si>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</si>
  <si>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</si>
  <si>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</si>
  <si>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</si>
  <si>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</si>
  <si>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</si>
  <si>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</si>
  <si>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</si>
  <si>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</si>
  <si>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</si>
  <si>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</si>
  <si>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</si>
  <si>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</si>
  <si>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</si>
  <si>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</si>
  <si>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</si>
  <si>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</si>
  <si>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</si>
  <si>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</si>
  <si>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</si>
  <si>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</si>
  <si>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</si>
  <si>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</si>
  <si>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</si>
  <si>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</si>
  <si>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</si>
  <si>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</si>
  <si>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</si>
  <si>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</si>
  <si>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</si>
  <si>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</si>
  <si>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</si>
  <si>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</si>
  <si>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</si>
  <si>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</si>
  <si>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</si>
  <si>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</si>
  <si>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</si>
  <si>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</si>
  <si>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</si>
  <si>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</si>
  <si>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</si>
  <si>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</si>
  <si>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</si>
  <si>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</si>
  <si>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</si>
  <si>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</si>
  <si>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</si>
  <si>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</si>
  <si>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</si>
  <si>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</si>
  <si>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</si>
  <si>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</si>
  <si>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</si>
  <si>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</si>
  <si>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</si>
  <si>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</si>
  <si>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</si>
  <si>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</si>
  <si>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</si>
  <si>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</si>
  <si>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</si>
  <si>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</si>
  <si>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</si>
  <si>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</si>
  <si>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</si>
  <si>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</si>
  <si>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</si>
  <si>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</si>
  <si>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</si>
  <si>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</si>
  <si>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</si>
  <si>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</si>
  <si>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</si>
  <si>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</si>
  <si>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</si>
  <si>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</si>
  <si>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</si>
  <si>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</si>
  <si>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</si>
  <si>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</si>
  <si>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</si>
  <si>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</si>
  <si>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</si>
  <si>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</si>
  <si>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</si>
  <si>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</si>
  <si>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</si>
  <si>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</si>
  <si>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</si>
  <si>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</si>
  <si>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</si>
  <si>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</si>
  <si>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</si>
  <si>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</si>
  <si>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</si>
  <si>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</si>
  <si>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</si>
  <si>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</si>
  <si>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</si>
  <si>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</si>
  <si>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</si>
  <si>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</si>
  <si>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</si>
  <si>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</si>
  <si>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</si>
  <si>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</si>
  <si>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</si>
  <si>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</si>
  <si>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</si>
  <si>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</si>
  <si>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</si>
  <si>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</si>
  <si>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</si>
  <si>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</si>
  <si>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</si>
  <si>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</si>
  <si>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</si>
  <si>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</si>
  <si>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</si>
  <si>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</si>
  <si>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</si>
  <si>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</si>
  <si>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</si>
  <si>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</si>
  <si>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</si>
  <si>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</si>
  <si>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</si>
  <si>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</si>
  <si>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</si>
  <si>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</si>
  <si>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</si>
  <si>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</si>
  <si>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</si>
  <si>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</si>
  <si>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</si>
  <si>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</si>
  <si>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</si>
  <si>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</si>
  <si>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</si>
  <si>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</si>
  <si>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</si>
  <si>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</si>
  <si>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</si>
  <si>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</si>
  <si>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</si>
  <si>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</si>
  <si>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</si>
  <si>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</si>
  <si>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</si>
  <si>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</si>
  <si>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</si>
  <si>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</si>
  <si>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</si>
  <si>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</si>
  <si>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</si>
  <si>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</si>
  <si>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</si>
  <si>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</si>
  <si>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</si>
  <si>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</si>
  <si>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</si>
  <si>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</si>
  <si>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</si>
  <si>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</si>
  <si>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</si>
  <si>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</si>
  <si>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</si>
  <si>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</si>
  <si>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</si>
  <si>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</si>
  <si>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</si>
  <si>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</si>
  <si>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</si>
  <si>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</si>
  <si>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</si>
  <si>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</si>
  <si>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</si>
  <si>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</si>
  <si>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</si>
  <si>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</si>
  <si>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</si>
  <si>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</si>
  <si>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</si>
  <si>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</si>
  <si>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</si>
  <si>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</si>
  <si>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</si>
  <si>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</si>
  <si>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</si>
  <si>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</si>
  <si>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</si>
  <si>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</si>
  <si>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</si>
  <si>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</si>
  <si>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</si>
  <si>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</si>
  <si>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</si>
  <si>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</si>
  <si>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</si>
  <si>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</si>
  <si>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</si>
  <si>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</si>
  <si>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</si>
  <si>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</si>
  <si>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</si>
  <si>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</si>
  <si>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</si>
  <si>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</si>
  <si>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</si>
  <si>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</si>
  <si>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</si>
  <si>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</si>
  <si>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</si>
  <si>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</si>
  <si>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</si>
  <si>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</si>
  <si>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</si>
  <si>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</si>
  <si>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</si>
  <si>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</si>
  <si>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</si>
  <si>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</si>
  <si>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</si>
  <si>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</si>
  <si>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</si>
  <si>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</si>
  <si>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</si>
  <si>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</si>
  <si>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</si>
  <si>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</si>
  <si>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</si>
  <si>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</si>
  <si>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</si>
  <si>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</si>
  <si>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</si>
  <si>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</si>
  <si>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</si>
  <si>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</si>
  <si>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</si>
  <si>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</si>
  <si>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</si>
  <si>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</si>
  <si>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</si>
  <si>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</si>
  <si>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</si>
  <si>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</si>
  <si>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</si>
  <si>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</si>
  <si>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</si>
  <si>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</si>
  <si>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</si>
  <si>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</si>
  <si>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</si>
  <si>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</si>
  <si>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</si>
  <si>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</si>
  <si>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</si>
  <si>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</si>
  <si>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</si>
  <si>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</si>
  <si>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</si>
  <si>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</si>
  <si>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</si>
  <si>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</si>
  <si>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</si>
  <si>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</si>
  <si>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</si>
  <si>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</si>
  <si>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</si>
  <si>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</si>
  <si>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</si>
  <si>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</si>
  <si>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</si>
  <si>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</si>
  <si>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</si>
  <si>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</si>
  <si>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</si>
  <si>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</si>
  <si>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</si>
  <si>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</si>
  <si>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</si>
  <si>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</si>
  <si>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</si>
  <si>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</si>
  <si>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</si>
  <si>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</si>
  <si>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</si>
  <si>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</si>
  <si>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</si>
  <si>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</si>
  <si>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</si>
  <si>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</si>
  <si>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</si>
  <si>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</si>
  <si>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</si>
  <si>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</si>
  <si>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</si>
  <si>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</si>
  <si>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</si>
  <si>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</si>
  <si>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</si>
  <si>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</si>
  <si>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</si>
  <si>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</si>
  <si>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</si>
  <si>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</si>
  <si>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</si>
  <si>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</si>
  <si>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</si>
  <si>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</si>
  <si>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</si>
  <si>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</si>
  <si>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</si>
  <si>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</si>
  <si>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</si>
  <si>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</si>
  <si>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</si>
  <si>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</si>
  <si>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</si>
  <si>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</si>
  <si>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</si>
  <si>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</si>
  <si>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</si>
  <si>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</si>
  <si>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</si>
  <si>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</si>
  <si>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</si>
  <si>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</si>
  <si>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</si>
  <si>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</si>
  <si>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</si>
  <si>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</si>
  <si>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</si>
  <si>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</si>
  <si>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</si>
  <si>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</si>
  <si>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</si>
  <si>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</si>
  <si>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</si>
  <si>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</si>
  <si>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</si>
  <si>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</si>
  <si>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</si>
  <si>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</si>
  <si>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</si>
  <si>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</si>
  <si>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</si>
  <si>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</si>
  <si>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</si>
  <si>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</si>
  <si>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</si>
  <si>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</si>
  <si>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</si>
  <si>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</si>
  <si>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</si>
  <si>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</si>
  <si>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</si>
  <si>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</si>
  <si>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</si>
  <si>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</si>
  <si>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</si>
  <si>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</si>
  <si>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</si>
  <si>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</si>
  <si>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</si>
  <si>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</si>
  <si>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</si>
  <si>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</si>
  <si>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</si>
  <si>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</si>
  <si>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</si>
  <si>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</si>
  <si>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</si>
  <si>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</si>
  <si>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</si>
  <si>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</si>
  <si>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</si>
  <si>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</si>
  <si>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</si>
  <si>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</si>
  <si>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</si>
  <si>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</si>
  <si>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</si>
  <si>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</si>
  <si>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</si>
  <si>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</si>
  <si>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</si>
  <si>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</si>
  <si>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</si>
  <si>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</si>
  <si>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</si>
  <si>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</si>
  <si>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</si>
  <si>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</si>
  <si>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</si>
  <si>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</si>
  <si>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</si>
  <si>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</si>
  <si>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</si>
  <si>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</si>
  <si>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</si>
  <si>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</si>
  <si>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</si>
  <si>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</si>
  <si>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</si>
  <si>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</si>
  <si>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</si>
  <si>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</si>
  <si>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</si>
  <si>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</si>
  <si>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</si>
  <si>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</si>
  <si>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</si>
  <si>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</si>
  <si>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</si>
  <si>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</si>
  <si>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</si>
  <si>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</si>
  <si>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</si>
  <si>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</si>
  <si>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</si>
  <si>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</si>
  <si>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</si>
  <si>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</si>
  <si>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</si>
  <si>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</si>
  <si>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</si>
  <si>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</si>
  <si>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</si>
  <si>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</si>
  <si>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</si>
  <si>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</si>
  <si>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</si>
  <si>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</si>
  <si>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</si>
  <si>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</si>
  <si>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</si>
  <si>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</si>
  <si>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</si>
  <si>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</si>
  <si>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</si>
  <si>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</si>
  <si>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</si>
  <si>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</si>
  <si>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</si>
  <si>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</si>
  <si>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</si>
  <si>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</si>
  <si>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</si>
  <si>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</si>
  <si>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</si>
  <si>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</si>
  <si>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</si>
  <si>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</si>
  <si>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</si>
  <si>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</si>
  <si>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</si>
  <si>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</si>
  <si>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</si>
  <si>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</si>
  <si>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</si>
  <si>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</si>
  <si>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</si>
  <si>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</si>
  <si>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</si>
  <si>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</si>
  <si>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</si>
  <si>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</si>
  <si>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</si>
  <si>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</si>
  <si>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</si>
  <si>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</si>
  <si>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</si>
  <si>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</si>
  <si>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</si>
  <si>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</si>
  <si>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</si>
  <si>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</si>
  <si>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</si>
  <si>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</si>
  <si>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</si>
  <si>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</si>
  <si>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</si>
  <si>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</si>
  <si>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</si>
  <si>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</si>
  <si>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</si>
  <si>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</si>
  <si>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</si>
  <si>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</si>
  <si>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</si>
  <si>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</si>
  <si>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</si>
  <si>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</si>
  <si>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</si>
  <si>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</si>
  <si>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</si>
  <si>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</si>
  <si>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</si>
  <si>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</si>
  <si>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</si>
  <si>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</si>
  <si>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</si>
  <si>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</si>
  <si>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</si>
  <si>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</si>
  <si>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</si>
  <si>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</si>
  <si>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</si>
  <si>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</si>
  <si>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</si>
  <si>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</si>
  <si>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</si>
  <si>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</si>
  <si>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</si>
  <si>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</si>
  <si>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</si>
  <si>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</si>
  <si>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</si>
  <si>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</si>
  <si>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</si>
  <si>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</si>
  <si>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</si>
  <si>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</si>
  <si>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</si>
  <si>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</si>
  <si>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</si>
  <si>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</si>
  <si>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</si>
  <si>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</si>
  <si>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</si>
  <si>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</si>
  <si>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</si>
  <si>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</si>
  <si>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</si>
  <si>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</si>
  <si>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</si>
  <si>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</si>
  <si>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</si>
  <si>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</si>
  <si>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</si>
  <si>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</si>
  <si>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</si>
  <si>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</si>
  <si>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</si>
  <si>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</si>
  <si>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</si>
  <si>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</si>
  <si>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</si>
  <si>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</si>
  <si>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</si>
  <si>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</si>
  <si>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</si>
  <si>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</si>
  <si>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</si>
  <si>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</si>
  <si>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</si>
  <si>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</si>
  <si>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</si>
  <si>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</si>
  <si>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</si>
  <si>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</si>
  <si>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</si>
  <si>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</si>
  <si>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</si>
  <si>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</si>
  <si>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</si>
  <si>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</si>
  <si>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</si>
  <si>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</si>
  <si>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</si>
  <si>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</si>
  <si>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</si>
  <si>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</si>
  <si>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</si>
  <si>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</si>
  <si>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</si>
  <si>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</si>
  <si>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</si>
  <si>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</si>
  <si>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</si>
  <si>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</si>
  <si>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</si>
  <si>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</si>
  <si>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</si>
  <si>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</si>
  <si>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</si>
  <si>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</si>
  <si>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</si>
  <si>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</si>
  <si>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</si>
  <si>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</si>
  <si>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</si>
  <si>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</si>
  <si>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</si>
  <si>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</si>
  <si>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</si>
  <si>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</si>
  <si>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</si>
  <si>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</si>
  <si>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</si>
  <si>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</si>
  <si>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</si>
  <si>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</si>
  <si>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</si>
  <si>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</si>
  <si>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</si>
  <si>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</si>
  <si>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</si>
  <si>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</si>
  <si>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</si>
  <si>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</si>
  <si>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</si>
  <si>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</si>
  <si>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</si>
  <si>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</si>
  <si>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</si>
  <si>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</si>
  <si>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</si>
  <si>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</si>
  <si>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</si>
  <si>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</si>
  <si>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</si>
  <si>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</si>
  <si>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</si>
  <si>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</si>
  <si>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</si>
  <si>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</si>
  <si>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</si>
  <si>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</si>
  <si>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</si>
  <si>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</si>
  <si>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</si>
  <si>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</si>
  <si>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</si>
  <si>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</si>
  <si>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</si>
  <si>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</si>
  <si>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</si>
  <si>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</si>
  <si>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</si>
  <si>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</si>
  <si>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</si>
  <si>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</si>
  <si>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</si>
  <si>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</si>
  <si>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</si>
  <si>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</si>
  <si>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</si>
  <si>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</si>
  <si>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</si>
  <si>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</si>
  <si>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</si>
  <si>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</si>
  <si>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</si>
  <si>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</si>
  <si>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</si>
  <si>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</si>
  <si>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</si>
  <si>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</si>
  <si>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</si>
  <si>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</si>
  <si>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</si>
  <si>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</si>
  <si>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</si>
  <si>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</si>
  <si>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</si>
  <si>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</si>
  <si>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</si>
  <si>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</si>
  <si>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</si>
  <si>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</si>
  <si>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</si>
  <si>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</si>
  <si>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</si>
  <si>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</si>
  <si>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</si>
  <si>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</si>
  <si>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</si>
  <si>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</si>
  <si>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</si>
  <si>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</si>
  <si>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</si>
  <si>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</si>
  <si>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</si>
  <si>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</si>
  <si>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</si>
  <si>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</si>
  <si>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</si>
  <si>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</si>
  <si>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</si>
  <si>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</si>
  <si>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</si>
  <si>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</si>
  <si>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</si>
  <si>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</si>
  <si>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</si>
  <si>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</si>
  <si>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</si>
  <si>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</si>
  <si>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</si>
  <si>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</si>
  <si>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</si>
  <si>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</si>
  <si>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</si>
  <si>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</si>
  <si>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</si>
  <si>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</si>
  <si>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</si>
  <si>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</si>
  <si>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</si>
  <si>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</si>
  <si>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</si>
  <si>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</si>
  <si>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</si>
  <si>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</si>
  <si>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</si>
  <si>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</si>
  <si>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</si>
  <si>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</si>
  <si>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</si>
  <si>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</si>
  <si>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</si>
  <si>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</si>
  <si>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</si>
  <si>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</si>
  <si>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</si>
  <si>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</si>
  <si>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</si>
  <si>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</si>
  <si>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</si>
  <si>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</si>
  <si>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</si>
  <si>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</si>
  <si>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</si>
  <si>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</si>
  <si>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</si>
  <si>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</si>
  <si>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</si>
  <si>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</si>
  <si>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</si>
  <si>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</si>
  <si>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</si>
  <si>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</si>
  <si>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</si>
  <si>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</si>
  <si>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</si>
  <si>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</si>
  <si>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</si>
  <si>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</si>
  <si>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</si>
  <si>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</si>
  <si>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</si>
  <si>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</si>
  <si>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</si>
  <si>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</si>
  <si>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</si>
  <si>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</si>
  <si>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</si>
  <si>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</si>
  <si>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</si>
  <si>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</si>
  <si>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</si>
  <si>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</si>
  <si>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</si>
  <si>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</si>
  <si>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</si>
  <si>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</si>
  <si>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</si>
  <si>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</si>
  <si>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</si>
  <si>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</si>
  <si>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</si>
  <si>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</si>
  <si>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</si>
  <si>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</si>
  <si>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</si>
  <si>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</si>
  <si>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</si>
  <si>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</si>
  <si>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</si>
  <si>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</si>
  <si>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</si>
  <si>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</si>
  <si>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</si>
  <si>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</si>
  <si>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</si>
  <si>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</si>
  <si>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</si>
  <si>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</si>
  <si>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</si>
  <si>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</si>
  <si>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</si>
  <si>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</si>
  <si>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</si>
  <si>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</si>
  <si>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</si>
  <si>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</si>
  <si>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</si>
  <si>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</si>
  <si>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</si>
  <si>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</si>
  <si>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</si>
  <si>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</si>
  <si>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</si>
  <si>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</si>
  <si>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</si>
  <si>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</si>
  <si>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</si>
  <si>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</si>
  <si>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</si>
  <si>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</si>
  <si>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</si>
  <si>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</si>
  <si>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</si>
  <si>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</si>
  <si>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</si>
  <si>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</si>
  <si>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</si>
  <si>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</si>
  <si>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</si>
  <si>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</si>
  <si>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</si>
  <si>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</si>
  <si>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</si>
  <si>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</si>
  <si>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</si>
  <si>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</si>
  <si>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</si>
  <si>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</si>
  <si>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</si>
  <si>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</si>
  <si>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</si>
  <si>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</si>
  <si>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</si>
  <si>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</si>
  <si>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</si>
  <si>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</si>
  <si>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</si>
  <si>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</si>
  <si>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</si>
  <si>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</si>
  <si>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</si>
  <si>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</si>
  <si>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</si>
  <si>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</si>
  <si>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</si>
  <si>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</si>
  <si>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</si>
  <si>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</si>
  <si>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</si>
  <si>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</si>
  <si>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</si>
  <si>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</si>
  <si>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</si>
  <si>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</si>
  <si>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</si>
  <si>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</si>
  <si>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</si>
  <si>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</si>
  <si>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</si>
  <si>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</si>
  <si>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</si>
  <si>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</si>
  <si>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</si>
  <si>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</si>
  <si>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</si>
  <si>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</si>
  <si>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</si>
  <si>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</si>
  <si>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</si>
  <si>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</si>
  <si>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</si>
  <si>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</si>
  <si>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</si>
  <si>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</si>
  <si>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</si>
  <si>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</si>
  <si>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</si>
  <si>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</si>
  <si>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</si>
  <si>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</si>
  <si>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</si>
  <si>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</si>
  <si>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</si>
  <si>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</si>
  <si>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</si>
  <si>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</si>
  <si>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</si>
  <si>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</si>
  <si>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</si>
  <si>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</si>
  <si>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</si>
  <si>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</si>
  <si>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</si>
  <si>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</si>
  <si>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</si>
  <si>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</si>
  <si>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</si>
  <si>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</si>
  <si>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</si>
  <si>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</si>
  <si>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</si>
  <si>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</si>
  <si>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</si>
  <si>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</si>
  <si>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</si>
  <si>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</si>
  <si>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</si>
  <si>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</si>
  <si>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</si>
  <si>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</si>
  <si>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</si>
  <si>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</si>
  <si>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</si>
  <si>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</si>
  <si>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</si>
  <si>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</si>
  <si>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</si>
  <si>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</si>
  <si>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</si>
  <si>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</si>
  <si>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</si>
  <si>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</si>
  <si>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</si>
  <si>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</si>
  <si>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</si>
  <si>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</si>
  <si>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</si>
  <si>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</si>
  <si>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</si>
  <si>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</si>
  <si>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</si>
  <si>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</si>
  <si>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</si>
  <si>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</si>
  <si>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</si>
  <si>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</si>
  <si>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</si>
  <si>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</si>
  <si>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</si>
  <si>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</si>
  <si>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</si>
  <si>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</si>
  <si>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</si>
  <si>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</si>
  <si>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</si>
  <si>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</si>
  <si>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</si>
  <si>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</si>
  <si>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</si>
  <si>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</si>
  <si>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</si>
  <si>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</si>
  <si>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</si>
  <si>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</si>
  <si>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</si>
  <si>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</si>
  <si>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</si>
  <si>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</si>
  <si>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</si>
  <si>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</si>
  <si>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</si>
  <si>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</si>
  <si>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</si>
  <si>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</si>
  <si>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</si>
  <si>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</si>
  <si>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</si>
  <si>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</si>
  <si>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</si>
  <si>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</si>
  <si>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</si>
  <si>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</si>
  <si>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</si>
  <si>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</si>
  <si>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</si>
  <si>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</si>
  <si>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</si>
  <si>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</si>
  <si>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</si>
  <si>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</si>
  <si>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</si>
  <si>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</si>
  <si>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</si>
  <si>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</si>
  <si>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</si>
  <si>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</si>
  <si>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</si>
  <si>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</si>
  <si>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</si>
  <si>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</si>
  <si>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</si>
  <si>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</si>
  <si>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</si>
  <si>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</si>
  <si>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</si>
  <si>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</si>
  <si>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</si>
  <si>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</si>
  <si>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</si>
  <si>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</si>
  <si>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</si>
  <si>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</si>
  <si>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</si>
  <si>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</si>
  <si>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</si>
  <si>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</si>
  <si>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</si>
  <si>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</si>
  <si>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</si>
  <si>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</si>
  <si>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</si>
  <si>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</si>
  <si>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</si>
  <si>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</si>
  <si>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</si>
  <si>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</si>
  <si>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</si>
  <si>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</si>
  <si>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</si>
  <si>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</si>
  <si>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</si>
  <si>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</si>
  <si>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</si>
  <si>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</si>
  <si>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</si>
  <si>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</si>
  <si>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</si>
  <si>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</si>
  <si>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</si>
  <si>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</si>
  <si>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</si>
  <si>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</si>
  <si>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</si>
  <si>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</si>
  <si>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</si>
  <si>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</si>
  <si>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</si>
  <si>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</si>
  <si>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</si>
  <si>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</si>
  <si>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</si>
  <si>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</si>
  <si>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</si>
  <si>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</si>
  <si>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</si>
  <si>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</si>
  <si>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</si>
  <si>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</si>
  <si>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</si>
  <si>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</si>
  <si>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</si>
  <si>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</si>
  <si>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</si>
  <si>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</si>
  <si>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</si>
  <si>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</si>
  <si>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</si>
  <si>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</si>
  <si>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</si>
  <si>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</si>
  <si>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</si>
  <si>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</si>
  <si>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</si>
  <si>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</si>
  <si>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</si>
  <si>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</si>
  <si>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</si>
  <si>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</si>
  <si>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</si>
  <si>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</si>
  <si>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</si>
  <si>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</si>
  <si>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</si>
  <si>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</si>
  <si>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</si>
  <si>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</si>
  <si>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</si>
  <si>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</si>
  <si>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</si>
  <si>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</si>
  <si>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</si>
  <si>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</si>
  <si>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</si>
  <si>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</si>
  <si>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</si>
  <si>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</si>
  <si>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</si>
  <si>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</si>
  <si>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</si>
  <si>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</si>
  <si>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</si>
  <si>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</si>
  <si>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</si>
  <si>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</si>
  <si>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</si>
  <si>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</si>
  <si>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</si>
  <si>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</si>
  <si>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</si>
  <si>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</si>
  <si>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</si>
  <si>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</si>
  <si>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</si>
  <si>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</si>
  <si>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</si>
  <si>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</si>
  <si>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</si>
  <si>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</si>
  <si>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</si>
  <si>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</si>
  <si>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</si>
  <si>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</si>
  <si>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</si>
  <si>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</si>
  <si>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</si>
  <si>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</si>
  <si>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</si>
  <si>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</si>
  <si>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</si>
  <si>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</si>
  <si>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</si>
  <si>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</si>
  <si>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</si>
  <si>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</si>
  <si>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</si>
  <si>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</si>
  <si>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</si>
  <si>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</si>
  <si>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</si>
  <si>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</si>
  <si>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</si>
  <si>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</si>
  <si>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</si>
  <si>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</si>
  <si>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</si>
  <si>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</si>
  <si>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</si>
  <si>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</si>
  <si>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</si>
  <si>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</si>
  <si>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</si>
  <si>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</si>
  <si>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</si>
  <si>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</si>
  <si>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</si>
  <si>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</si>
  <si>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</si>
  <si>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</si>
  <si>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</si>
  <si>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</si>
  <si>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</si>
  <si>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</si>
  <si>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</si>
  <si>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</si>
  <si>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</si>
  <si>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</si>
  <si>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</si>
  <si>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</si>
  <si>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</si>
  <si>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</si>
  <si>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</si>
  <si>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</si>
  <si>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</si>
  <si>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</si>
  <si>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</si>
  <si>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</si>
  <si>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</si>
  <si>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</si>
  <si>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</si>
  <si>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</si>
  <si>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</si>
  <si>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</si>
  <si>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</si>
  <si>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</si>
  <si>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</si>
  <si>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</si>
  <si>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</si>
  <si>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</si>
  <si>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</si>
  <si>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</si>
  <si>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</si>
  <si>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</si>
  <si>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</si>
  <si>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</si>
  <si>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</si>
  <si>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</si>
  <si>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</si>
  <si>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</si>
  <si>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</si>
  <si>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</si>
  <si>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</si>
  <si>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</si>
  <si>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</si>
  <si>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</si>
  <si>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</si>
  <si>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</si>
  <si>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</si>
  <si>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</si>
  <si>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</si>
  <si>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</si>
  <si>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</si>
  <si>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</si>
  <si>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</si>
  <si>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</si>
  <si>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</si>
  <si>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</si>
  <si>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</si>
  <si>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</si>
  <si>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</si>
  <si>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</si>
  <si>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</si>
  <si>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</si>
  <si>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</si>
  <si>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</si>
  <si>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</si>
  <si>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</si>
  <si>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</si>
  <si>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</si>
  <si>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</si>
  <si>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</si>
  <si>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</si>
  <si>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</si>
  <si>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</si>
  <si>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</si>
  <si>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</si>
  <si>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</si>
  <si>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</si>
  <si>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</si>
  <si>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</si>
  <si>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</si>
  <si>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</si>
  <si>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</si>
  <si>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</si>
  <si>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</si>
  <si>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</si>
  <si>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</si>
  <si>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</si>
  <si>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</si>
  <si>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</si>
  <si>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</si>
  <si>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</si>
  <si>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</si>
  <si>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</si>
  <si>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</si>
  <si>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</si>
  <si>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</si>
  <si>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</si>
  <si>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</si>
  <si>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</si>
  <si>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</si>
  <si>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</si>
  <si>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</si>
  <si>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</si>
  <si>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</si>
  <si>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</si>
  <si>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</si>
  <si>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</si>
  <si>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</si>
  <si>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</si>
  <si>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</si>
  <si>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</si>
  <si>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</si>
  <si>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</si>
  <si>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</si>
  <si>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</si>
  <si>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</si>
  <si>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</si>
  <si>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</si>
  <si>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</si>
  <si>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</si>
  <si>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</si>
  <si>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</si>
  <si>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</si>
  <si>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</si>
  <si>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</si>
  <si>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</si>
  <si>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</si>
  <si>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</si>
  <si>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</si>
  <si>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</si>
  <si>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</si>
  <si>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</si>
  <si>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</si>
  <si>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</si>
  <si>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</si>
  <si>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</si>
  <si>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</si>
  <si>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</si>
  <si>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</si>
  <si>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</si>
  <si>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</si>
  <si>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</si>
  <si>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</si>
  <si>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</si>
  <si>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</si>
  <si>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</si>
  <si>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</si>
  <si>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</si>
  <si>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</si>
  <si>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</si>
  <si>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</si>
  <si>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</si>
  <si>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</si>
  <si>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</si>
  <si>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</si>
  <si>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</si>
  <si>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</si>
  <si>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</si>
  <si>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</si>
  <si>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</si>
  <si>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</si>
  <si>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</si>
  <si>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</si>
  <si>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</si>
  <si>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</si>
  <si>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</si>
  <si>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</si>
  <si>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</si>
  <si>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</si>
  <si>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</si>
  <si>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</si>
  <si>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</si>
  <si>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</si>
  <si>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</si>
  <si>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</si>
  <si>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</si>
  <si>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</si>
  <si>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</si>
  <si>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</si>
  <si>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</si>
  <si>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</si>
  <si>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</si>
  <si>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</si>
  <si>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</si>
  <si>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</si>
  <si>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</si>
  <si>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</si>
  <si>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</si>
  <si>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</si>
  <si>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</si>
  <si>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</si>
  <si>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</si>
  <si>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</si>
  <si>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</si>
  <si>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</si>
  <si>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</si>
  <si>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</si>
  <si>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</si>
  <si>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</si>
  <si>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</si>
  <si>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</si>
  <si>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</si>
  <si>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</si>
  <si>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</si>
  <si>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</si>
  <si>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</si>
  <si>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</si>
  <si>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</si>
  <si>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</si>
  <si>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</si>
  <si>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</si>
  <si>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</si>
  <si>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</si>
  <si>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</si>
  <si>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</si>
  <si>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</si>
  <si>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</si>
  <si>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</si>
  <si>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</si>
  <si>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</si>
  <si>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</si>
  <si>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</si>
  <si>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</si>
  <si>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</si>
  <si>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</si>
  <si>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</si>
  <si>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</si>
  <si>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</si>
  <si>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</si>
  <si>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</si>
  <si>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</si>
  <si>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</si>
  <si>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</si>
  <si>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</si>
  <si>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</si>
  <si>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</si>
  <si>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</si>
  <si>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</si>
  <si>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</si>
  <si>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</si>
  <si>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</si>
  <si>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</si>
  <si>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</si>
  <si>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</si>
  <si>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</si>
  <si>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</si>
  <si>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</si>
  <si>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</si>
  <si>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</si>
  <si>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</si>
  <si>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</si>
  <si>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</si>
  <si>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</si>
  <si>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</si>
  <si>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</si>
  <si>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</si>
  <si>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</si>
  <si>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</si>
  <si>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</si>
  <si>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</si>
  <si>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</si>
  <si>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</si>
  <si>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</si>
  <si>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</si>
  <si>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</si>
  <si>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</si>
  <si>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</si>
  <si>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</si>
  <si>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</si>
  <si>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</si>
  <si>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</si>
  <si>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</si>
  <si>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</si>
  <si>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</si>
  <si>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</si>
  <si>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</si>
  <si>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</si>
  <si>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</si>
  <si>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</si>
  <si>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</si>
  <si>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</si>
  <si>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</si>
  <si>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</si>
  <si>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</si>
  <si>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</si>
  <si>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</si>
  <si>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</si>
  <si>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</si>
  <si>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</si>
  <si>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</si>
  <si>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</si>
  <si>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</si>
  <si>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</si>
  <si>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</si>
  <si>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</si>
  <si>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</si>
  <si>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</si>
  <si>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</si>
  <si>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</si>
  <si>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</si>
  <si>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</si>
  <si>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</si>
  <si>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</si>
  <si>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</si>
  <si>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</si>
  <si>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</si>
  <si>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</si>
  <si>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</si>
  <si>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</si>
  <si>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</si>
  <si>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</si>
  <si>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</si>
  <si>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</si>
  <si>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</si>
  <si>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</si>
  <si>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</si>
  <si>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</si>
  <si>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</si>
  <si>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</si>
  <si>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</si>
  <si>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</si>
  <si>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</si>
  <si>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</si>
  <si>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</si>
  <si>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</si>
  <si>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</si>
  <si>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</si>
  <si>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</si>
  <si>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</si>
  <si>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</si>
  <si>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</si>
  <si>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</si>
  <si>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</si>
  <si>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</si>
  <si>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</si>
  <si>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</si>
  <si>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</si>
  <si>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</si>
  <si>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</si>
  <si>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</si>
  <si>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</si>
  <si>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</si>
  <si>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</si>
  <si>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</si>
  <si>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</si>
  <si>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</si>
  <si>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</si>
  <si>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</si>
  <si>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</si>
  <si>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</si>
  <si>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</si>
  <si>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</si>
  <si>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</si>
  <si>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</si>
  <si>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</si>
  <si>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</si>
  <si>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</si>
  <si>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</si>
  <si>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</si>
  <si>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</si>
  <si>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</si>
  <si>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</si>
  <si>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</si>
  <si>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</si>
  <si>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</si>
  <si>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</si>
  <si>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</si>
  <si>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</si>
  <si>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</si>
  <si>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</si>
  <si>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</si>
  <si>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</si>
  <si>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</si>
  <si>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</si>
  <si>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</si>
  <si>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</si>
  <si>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</si>
  <si>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</si>
  <si>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</si>
  <si>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</si>
  <si>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</si>
  <si>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</si>
  <si>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</si>
  <si>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</si>
  <si>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</si>
  <si>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</si>
  <si>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</si>
  <si>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</si>
  <si>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</si>
  <si>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</si>
  <si>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</si>
  <si>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</si>
  <si>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</si>
  <si>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</si>
  <si>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</si>
  <si>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</si>
  <si>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</si>
  <si>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</si>
  <si>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</si>
  <si>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</si>
  <si>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</si>
  <si>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</si>
  <si>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</si>
  <si>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</si>
  <si>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</si>
  <si>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</si>
  <si>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</si>
  <si>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</si>
  <si>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</si>
  <si>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</si>
  <si>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</si>
  <si>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</si>
  <si>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</si>
  <si>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</si>
  <si>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</si>
  <si>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</si>
  <si>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</si>
  <si>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</si>
  <si>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</si>
  <si>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</si>
  <si>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</si>
  <si>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</si>
  <si>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</si>
  <si>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</si>
  <si>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</si>
  <si>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</si>
  <si>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</si>
  <si>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</si>
  <si>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</si>
  <si>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</si>
  <si>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</si>
  <si>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</si>
  <si>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</si>
  <si>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</si>
  <si>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</si>
  <si>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</si>
  <si>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</si>
  <si>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</si>
  <si>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</si>
  <si>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</si>
  <si>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</si>
  <si>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</si>
  <si>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</si>
  <si>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</si>
  <si>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</si>
  <si>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</si>
  <si>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</si>
  <si>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</si>
  <si>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</si>
  <si>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</si>
  <si>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</si>
  <si>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</si>
  <si>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</si>
  <si>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</si>
  <si>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</si>
  <si>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</si>
  <si>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</si>
  <si>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</si>
  <si>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</si>
  <si>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</si>
  <si>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</si>
  <si>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</si>
  <si>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</si>
  <si>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</si>
  <si>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</si>
  <si>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</si>
  <si>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</si>
  <si>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</si>
  <si>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</si>
  <si>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</si>
  <si>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</si>
  <si>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</si>
  <si>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</si>
  <si>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</si>
  <si>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</si>
  <si>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</si>
  <si>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</si>
  <si>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</si>
  <si>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</si>
  <si>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</si>
  <si>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</si>
  <si>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</si>
  <si>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</si>
  <si>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</si>
  <si>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</si>
  <si>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</si>
  <si>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</si>
  <si>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</si>
  <si>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</si>
  <si>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</si>
  <si>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</si>
  <si>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</si>
  <si>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</si>
  <si>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</si>
  <si>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</si>
  <si>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</si>
  <si>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</si>
  <si>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</si>
  <si>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</si>
  <si>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</si>
  <si>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</si>
  <si>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</si>
  <si>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</si>
  <si>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</si>
  <si>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</si>
  <si>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</si>
  <si>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</si>
  <si>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</si>
  <si>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</si>
  <si>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</si>
  <si>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</si>
  <si>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</si>
  <si>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</si>
  <si>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</si>
  <si>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</si>
  <si>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</si>
  <si>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</si>
  <si>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</si>
  <si>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</si>
  <si>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</si>
  <si>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</si>
  <si>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</si>
  <si>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</si>
  <si>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</si>
  <si>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</si>
  <si>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</si>
  <si>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</si>
  <si>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</si>
  <si>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</si>
  <si>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</si>
  <si>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</si>
  <si>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</si>
  <si>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</si>
  <si>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</si>
  <si>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</si>
  <si>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</si>
  <si>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</si>
  <si>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</si>
  <si>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</si>
  <si>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</si>
  <si>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</si>
  <si>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</si>
  <si>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</si>
  <si>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</si>
  <si>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</si>
  <si>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</si>
  <si>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</si>
  <si>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</si>
  <si>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</si>
  <si>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</si>
  <si>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</si>
  <si>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</si>
  <si>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</si>
  <si>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</si>
  <si>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</si>
  <si>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</si>
  <si>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</si>
  <si>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</si>
  <si>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</si>
  <si>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</si>
  <si>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</si>
  <si>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</si>
  <si>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</si>
  <si>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</si>
  <si>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</si>
  <si>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</si>
  <si>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</si>
  <si>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</si>
  <si>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</si>
  <si>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</si>
  <si>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</si>
  <si>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</si>
  <si>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</si>
  <si>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</si>
  <si>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</si>
  <si>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</si>
  <si>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</si>
  <si>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</si>
  <si>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</si>
  <si>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</si>
  <si>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</si>
  <si>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</si>
  <si>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</si>
  <si>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</si>
  <si>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</si>
  <si>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</si>
  <si>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</si>
  <si>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</si>
  <si>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</si>
  <si>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</si>
  <si>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</si>
  <si>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</si>
  <si>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</si>
  <si>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</si>
  <si>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</si>
  <si>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</si>
  <si>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</si>
  <si>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</si>
  <si>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</si>
  <si>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</si>
  <si>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</si>
  <si>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</si>
  <si>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</si>
  <si>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</si>
  <si>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</si>
  <si>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</si>
  <si>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</si>
  <si>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</si>
  <si>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</si>
  <si>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</si>
  <si>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</si>
  <si>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</si>
  <si>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</si>
  <si>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</si>
  <si>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</si>
  <si>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</si>
  <si>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</si>
  <si>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</si>
  <si>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</si>
  <si>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</si>
  <si>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</si>
  <si>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</si>
  <si>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</si>
  <si>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</si>
  <si>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</si>
  <si>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</si>
  <si>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</si>
  <si>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</si>
  <si>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</si>
  <si>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</si>
  <si>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</si>
  <si>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</si>
  <si>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</si>
  <si>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</si>
  <si>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</si>
  <si>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</si>
  <si>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</si>
  <si>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</si>
  <si>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</si>
  <si>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</si>
  <si>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</si>
  <si>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</si>
  <si>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</si>
  <si>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</si>
  <si>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</si>
  <si>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</si>
  <si>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</si>
  <si>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</si>
  <si>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</si>
  <si>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</si>
  <si>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</si>
  <si>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</si>
  <si>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</si>
  <si>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</si>
  <si>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</si>
  <si>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</si>
  <si>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</si>
  <si>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</si>
  <si>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</si>
  <si>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</si>
  <si>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</si>
  <si>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</si>
  <si>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</si>
  <si>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</si>
  <si>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</si>
  <si>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</si>
  <si>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</si>
  <si>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</si>
  <si>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</si>
  <si>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</si>
  <si>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</si>
  <si>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</si>
  <si>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</si>
  <si>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</si>
  <si>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</si>
  <si>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</si>
  <si>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</si>
  <si>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</si>
  <si>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</si>
  <si>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</si>
  <si>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</si>
  <si>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</si>
  <si>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</si>
  <si>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</si>
  <si>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</si>
  <si>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</si>
  <si>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</si>
  <si>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</si>
  <si>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</si>
  <si>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</si>
  <si>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</si>
  <si>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</si>
  <si>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</si>
  <si>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</si>
  <si>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</si>
  <si>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</si>
  <si>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</si>
  <si>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</si>
  <si>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</si>
  <si>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</si>
  <si>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</si>
  <si>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</si>
  <si>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</si>
  <si>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</si>
  <si>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</si>
  <si>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</si>
  <si>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</si>
  <si>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</si>
  <si>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</si>
  <si>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</si>
  <si>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</si>
  <si>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</si>
  <si>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</si>
  <si>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</si>
  <si>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</si>
  <si>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</si>
  <si>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</si>
  <si>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</si>
  <si>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</si>
  <si>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</si>
  <si>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</si>
  <si>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</si>
  <si>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</si>
  <si>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</si>
  <si>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</si>
  <si>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</si>
  <si>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</si>
  <si>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</si>
  <si>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</si>
  <si>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</si>
  <si>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</si>
  <si>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</si>
  <si>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</si>
  <si>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</si>
  <si>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</si>
  <si>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</si>
  <si>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</si>
  <si>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</si>
  <si>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</si>
  <si>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</si>
  <si>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</si>
  <si>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</si>
  <si>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</si>
  <si>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</si>
  <si>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</si>
  <si>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</si>
  <si>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</si>
  <si>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</si>
  <si>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</si>
  <si>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</si>
  <si>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</si>
  <si>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</si>
  <si>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</si>
  <si>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</si>
  <si>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</si>
  <si>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</si>
  <si>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</si>
  <si>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</si>
  <si>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</si>
  <si>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</si>
  <si>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</si>
  <si>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</si>
  <si>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</si>
  <si>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</si>
  <si>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</si>
  <si>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</si>
  <si>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</si>
  <si>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</si>
  <si>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</si>
  <si>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</si>
  <si>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</si>
  <si>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</si>
  <si>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</si>
  <si>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</si>
  <si>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</si>
  <si>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</si>
  <si>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</si>
  <si>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</si>
  <si>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</si>
  <si>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</si>
  <si>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</si>
  <si>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</si>
  <si>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</si>
  <si>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</si>
  <si>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</si>
  <si>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</si>
  <si>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</si>
  <si>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</si>
  <si>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</si>
  <si>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</si>
  <si>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</si>
  <si>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</si>
  <si>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</si>
  <si>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</si>
  <si>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</si>
  <si>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</si>
  <si>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</si>
  <si>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</si>
  <si>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</si>
  <si>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</si>
  <si>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</si>
  <si>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</si>
  <si>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</si>
  <si>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</si>
  <si>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</si>
  <si>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</si>
  <si>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</si>
  <si>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</si>
  <si>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</si>
  <si>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</si>
  <si>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</si>
  <si>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</si>
  <si>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</si>
  <si>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</si>
  <si>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</si>
  <si>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</si>
  <si>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</si>
  <si>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</si>
  <si>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</si>
  <si>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</si>
  <si>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</si>
  <si>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</si>
  <si>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</si>
  <si>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</si>
  <si>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</si>
  <si>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</si>
  <si>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</si>
  <si>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</si>
  <si>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</si>
  <si>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</si>
  <si>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</si>
  <si>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</si>
  <si>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</si>
  <si>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</si>
  <si>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</si>
  <si>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</si>
  <si>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</si>
  <si>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</si>
  <si>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</si>
  <si>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</si>
  <si>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</si>
  <si>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</si>
  <si>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</si>
  <si>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</si>
  <si>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</si>
  <si>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</si>
  <si>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</si>
  <si>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</si>
  <si>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</si>
  <si>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</si>
  <si>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</si>
  <si>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</si>
  <si>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</si>
  <si>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</si>
  <si>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</si>
  <si>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</si>
  <si>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</si>
  <si>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</si>
  <si>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</si>
  <si>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</si>
  <si>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</si>
  <si>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</si>
  <si>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</si>
  <si>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</si>
  <si>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</si>
  <si>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</si>
  <si>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</si>
  <si>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</si>
  <si>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</si>
  <si>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</si>
  <si>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</si>
  <si>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</si>
  <si>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</si>
  <si>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</si>
  <si>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</si>
  <si>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</si>
  <si>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</si>
  <si>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</si>
  <si>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</si>
  <si>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</si>
  <si>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</si>
  <si>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</si>
  <si>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</si>
  <si>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</si>
  <si>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</si>
  <si>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</si>
  <si>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</si>
  <si>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</si>
  <si>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</si>
  <si>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</si>
  <si>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</si>
  <si>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</si>
  <si>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</si>
  <si>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</si>
  <si>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</si>
  <si>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</si>
  <si>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</si>
  <si>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</si>
  <si>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</si>
  <si>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</si>
  <si>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</si>
  <si>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</si>
  <si>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</si>
  <si>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</si>
  <si>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</si>
  <si>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</si>
  <si>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</si>
  <si>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</si>
  <si>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</si>
  <si>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</si>
  <si>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</si>
  <si>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</si>
  <si>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</si>
  <si>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</si>
  <si>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</si>
  <si>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</si>
  <si>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</si>
  <si>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</si>
  <si>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</si>
  <si>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</si>
  <si>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</si>
  <si>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</si>
  <si>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</si>
  <si>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</si>
  <si>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</si>
  <si>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</si>
  <si>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</si>
  <si>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</si>
  <si>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</si>
  <si>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</si>
  <si>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</si>
  <si>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</si>
  <si>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</si>
  <si>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</si>
  <si>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</si>
  <si>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</si>
  <si>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</si>
  <si>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</si>
  <si>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</si>
  <si>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</si>
  <si>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</si>
  <si>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</si>
  <si>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</si>
  <si>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</si>
  <si>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</si>
  <si>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</si>
  <si>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</si>
  <si>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</si>
  <si>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</si>
  <si>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</si>
  <si>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</si>
  <si>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</si>
  <si>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</si>
  <si>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</si>
  <si>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</si>
  <si>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</si>
  <si>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</si>
  <si>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</si>
  <si>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</si>
  <si>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</si>
  <si>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</si>
  <si>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</si>
  <si>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</si>
  <si>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</si>
  <si>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</si>
  <si>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</si>
  <si>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</si>
  <si>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</si>
  <si>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</si>
  <si>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</si>
  <si>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</si>
  <si>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</si>
  <si>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</si>
  <si>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</si>
  <si>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</si>
  <si>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</si>
  <si>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</si>
  <si>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</si>
  <si>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</si>
  <si>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</si>
  <si>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</si>
  <si>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</si>
  <si>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</si>
  <si>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</si>
  <si>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</si>
  <si>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</si>
  <si>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</si>
  <si>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</si>
  <si>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</si>
  <si>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</si>
  <si>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</si>
  <si>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</si>
  <si>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</si>
  <si>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</si>
  <si>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</si>
  <si>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</si>
  <si>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</si>
  <si>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</si>
  <si>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</si>
  <si>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</si>
  <si>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</si>
  <si>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</si>
  <si>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</si>
  <si>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</si>
  <si>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</si>
  <si>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</si>
  <si>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</si>
  <si>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</si>
  <si>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</si>
  <si>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</si>
  <si>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</si>
  <si>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</si>
  <si>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</si>
  <si>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</si>
  <si>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</si>
  <si>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</si>
  <si>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</si>
  <si>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</si>
  <si>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</si>
  <si>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</si>
  <si>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</si>
  <si>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</si>
  <si>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</si>
  <si>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</si>
  <si>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</si>
  <si>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</si>
  <si>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</si>
  <si>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</si>
  <si>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</si>
  <si>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</si>
  <si>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</si>
  <si>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</si>
  <si>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</si>
  <si>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</si>
  <si>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</si>
  <si>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</si>
  <si>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</si>
  <si>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</si>
  <si>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</si>
  <si>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</si>
  <si>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</si>
  <si>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</si>
  <si>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</si>
  <si>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</si>
  <si>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</si>
  <si>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</si>
  <si>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</si>
  <si>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</si>
  <si>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</si>
  <si>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</si>
  <si>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</si>
  <si>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</si>
  <si>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</si>
  <si>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</si>
  <si>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</si>
  <si>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</si>
  <si>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</si>
  <si>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</si>
  <si>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</si>
  <si>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</si>
  <si>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</si>
  <si>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</si>
  <si>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</si>
  <si>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</si>
  <si>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</si>
  <si>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</si>
  <si>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</si>
  <si>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</si>
  <si>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</si>
  <si>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</si>
  <si>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</si>
  <si>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</si>
  <si>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</si>
  <si>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</si>
  <si>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</si>
  <si>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</si>
  <si>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</si>
  <si>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</si>
  <si>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</si>
  <si>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</si>
  <si>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</si>
  <si>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</si>
  <si>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</si>
  <si>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</si>
  <si>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</si>
  <si>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</si>
  <si>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</si>
  <si>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</si>
  <si>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</si>
  <si>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</si>
  <si>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</si>
  <si>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</si>
  <si>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</si>
  <si>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</si>
  <si>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</si>
  <si>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</si>
  <si>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</si>
  <si>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</si>
  <si>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</si>
  <si>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</si>
  <si>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</si>
  <si>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</si>
  <si>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</si>
  <si>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</si>
  <si>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</si>
  <si>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</si>
  <si>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</si>
  <si>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</si>
  <si>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</si>
  <si>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</si>
  <si>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</si>
  <si>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</si>
  <si>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</si>
  <si>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</si>
  <si>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</si>
  <si>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</si>
  <si>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</si>
  <si>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</si>
  <si>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</si>
  <si>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</si>
  <si>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</si>
  <si>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</si>
  <si>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</si>
  <si>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</si>
  <si>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</si>
  <si>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</si>
  <si>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</si>
  <si>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</si>
  <si>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</si>
  <si>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</si>
  <si>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</si>
  <si>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</si>
  <si>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</si>
  <si>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</si>
  <si>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</si>
  <si>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</si>
  <si>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</si>
  <si>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</si>
  <si>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</si>
  <si>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</si>
  <si>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</si>
  <si>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</si>
  <si>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</si>
  <si>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</si>
  <si>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</si>
  <si>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</si>
  <si>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</si>
  <si>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</si>
  <si>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</si>
  <si>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</si>
  <si>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</si>
  <si>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</si>
  <si>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</si>
  <si>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</si>
  <si>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</si>
  <si>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</si>
  <si>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</si>
  <si>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</si>
  <si>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</si>
  <si>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</si>
  <si>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</si>
  <si>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</si>
  <si>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</si>
  <si>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</si>
  <si>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</si>
  <si>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</si>
  <si>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</si>
  <si>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</si>
  <si>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</si>
  <si>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</si>
  <si>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</si>
  <si>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</si>
  <si>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</si>
  <si>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</si>
  <si>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</si>
  <si>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</si>
  <si>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</si>
  <si>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</si>
  <si>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</si>
  <si>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</si>
  <si>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</si>
  <si>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</si>
  <si>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</si>
  <si>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</si>
  <si>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</si>
  <si>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</si>
  <si>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</si>
  <si>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</si>
  <si>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</si>
  <si>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</si>
  <si>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</si>
  <si>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</si>
  <si>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</si>
  <si>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</si>
  <si>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</si>
  <si>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</si>
  <si>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</si>
  <si>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</si>
  <si>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</si>
  <si>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</si>
  <si>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</si>
  <si>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</si>
  <si>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</si>
  <si>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</si>
  <si>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</si>
  <si>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</si>
  <si>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</si>
  <si>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</si>
  <si>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</si>
  <si>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</si>
  <si>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</si>
  <si>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</si>
  <si>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</si>
  <si>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</si>
  <si>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</si>
  <si>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</si>
  <si>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</si>
  <si>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</si>
  <si>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</si>
  <si>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</si>
  <si>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</si>
  <si>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</si>
  <si>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</si>
  <si>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</si>
  <si>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</si>
  <si>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</si>
  <si>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</si>
  <si>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</si>
  <si>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</si>
  <si>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</si>
  <si>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</si>
  <si>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</si>
  <si>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</si>
  <si>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</si>
  <si>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</si>
  <si>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</si>
  <si>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</si>
  <si>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</si>
  <si>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</si>
  <si>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</si>
  <si>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</si>
  <si>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</si>
  <si>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</si>
  <si>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</si>
  <si>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</si>
  <si>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</si>
  <si>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</si>
  <si>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</si>
  <si>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</si>
  <si>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</si>
  <si>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</si>
  <si>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</si>
  <si>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</si>
  <si>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</si>
  <si>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</si>
  <si>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</si>
  <si>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</si>
  <si>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</si>
  <si>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</si>
  <si>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</si>
  <si>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</si>
  <si>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</si>
  <si>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</si>
  <si>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</si>
  <si>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</si>
  <si>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</si>
  <si>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</si>
  <si>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</si>
  <si>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</si>
  <si>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</si>
  <si>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</si>
  <si>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</si>
  <si>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</si>
  <si>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</si>
  <si>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</si>
  <si>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</si>
  <si>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</si>
  <si>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</si>
  <si>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</si>
  <si>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</si>
  <si>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</si>
  <si>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</si>
  <si>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</si>
  <si>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</si>
  <si>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</si>
  <si>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</si>
  <si>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</si>
  <si>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</si>
  <si>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</si>
  <si>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</si>
  <si>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</si>
  <si>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</si>
  <si>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</si>
  <si>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</si>
  <si>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</si>
  <si>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</si>
  <si>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</si>
  <si>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</si>
  <si>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</si>
  <si>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</si>
  <si>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</si>
  <si>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</si>
  <si>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</si>
  <si>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</si>
  <si>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</si>
  <si>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</si>
  <si>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</si>
  <si>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</si>
  <si>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</si>
  <si>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</si>
  <si>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</si>
  <si>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</si>
  <si>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</si>
  <si>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</si>
  <si>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</si>
  <si>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</si>
  <si>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</si>
  <si>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</si>
  <si>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</si>
  <si>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</si>
  <si>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</si>
  <si>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</si>
  <si>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</si>
  <si>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</si>
  <si>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</si>
  <si>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</si>
  <si>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</si>
  <si>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</si>
  <si>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</si>
  <si>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</si>
  <si>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</si>
  <si>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</si>
  <si>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</si>
  <si>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</si>
  <si>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</si>
  <si>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</si>
  <si>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</si>
  <si>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</si>
  <si>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</si>
  <si>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</si>
  <si>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</si>
  <si>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</si>
  <si>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</si>
  <si>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</si>
  <si>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</si>
  <si>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</si>
  <si>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</si>
  <si>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</si>
  <si>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</si>
  <si>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</si>
  <si>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</si>
  <si>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</si>
  <si>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</si>
  <si>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</si>
  <si>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</si>
  <si>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</si>
  <si>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</si>
  <si>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</si>
  <si>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</si>
  <si>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</si>
  <si>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</si>
  <si>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</si>
  <si>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</si>
  <si>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</si>
  <si>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</si>
  <si>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</si>
  <si>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</si>
  <si>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</si>
  <si>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</si>
  <si>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</si>
  <si>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</si>
  <si>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</si>
  <si>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</si>
  <si>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</si>
  <si>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</si>
  <si>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</si>
  <si>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</si>
  <si>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</si>
  <si>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</si>
  <si>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</si>
  <si>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</si>
  <si>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</si>
  <si>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</si>
  <si>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</si>
  <si>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</si>
  <si>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</si>
  <si>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</si>
  <si>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</si>
  <si>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</si>
  <si>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</si>
  <si>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</si>
  <si>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</si>
  <si>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</si>
  <si>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</si>
  <si>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</si>
  <si>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</si>
  <si>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</si>
  <si>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</si>
  <si>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</si>
  <si>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</si>
  <si>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</si>
  <si>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</si>
  <si>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</si>
  <si>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</si>
  <si>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</si>
  <si>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</si>
  <si>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</si>
  <si>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</si>
  <si>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</si>
  <si>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</si>
  <si>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</si>
  <si>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</si>
  <si>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</si>
  <si>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</si>
  <si>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</si>
  <si>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</si>
  <si>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</si>
  <si>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</si>
  <si>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</si>
  <si>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</si>
  <si>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</si>
  <si>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</si>
  <si>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</si>
  <si>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</si>
  <si>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</si>
  <si>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</si>
  <si>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</si>
  <si>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</si>
  <si>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</si>
  <si>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</si>
  <si>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</si>
  <si>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</si>
  <si>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</si>
  <si>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</si>
  <si>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</si>
  <si>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</si>
  <si>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</si>
  <si>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</si>
  <si>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</si>
  <si>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</si>
  <si>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</si>
  <si>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</si>
  <si>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</si>
  <si>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</si>
  <si>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</si>
  <si>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</si>
  <si>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</si>
  <si>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</si>
  <si>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</si>
  <si>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</si>
  <si>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</si>
  <si>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</si>
  <si>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</si>
  <si>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</si>
  <si>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</si>
  <si>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</si>
  <si>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</si>
  <si>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</si>
  <si>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</si>
  <si>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</si>
  <si>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</si>
  <si>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</si>
  <si>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</si>
  <si>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</si>
  <si>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</si>
  <si>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</si>
  <si>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</si>
  <si>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</si>
  <si>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</si>
  <si>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</si>
  <si>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</si>
  <si>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</si>
  <si>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</si>
  <si>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</si>
  <si>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</si>
  <si>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</si>
  <si>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</si>
  <si>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</si>
  <si>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</si>
  <si>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</si>
  <si>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</si>
  <si>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</si>
  <si>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</si>
  <si>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</si>
  <si>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</si>
  <si>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</si>
  <si>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</si>
  <si>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</si>
  <si>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</si>
  <si>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</si>
  <si>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</si>
  <si>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</si>
  <si>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</si>
  <si>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</si>
  <si>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</si>
  <si>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</si>
  <si>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</si>
  <si>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</si>
  <si>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</si>
  <si>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</si>
  <si>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</si>
  <si>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</si>
  <si>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</si>
  <si>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</si>
  <si>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</si>
  <si>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</si>
  <si>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</si>
  <si>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</si>
  <si>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</si>
  <si>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</si>
  <si>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</si>
  <si>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</si>
  <si>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</si>
  <si>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</si>
  <si>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</si>
  <si>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</si>
  <si>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</si>
  <si>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</si>
  <si>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</si>
  <si>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</si>
  <si>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</si>
  <si>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</si>
  <si>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</si>
  <si>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</si>
  <si>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</si>
  <si>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</si>
  <si>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</si>
  <si>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</si>
  <si>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</si>
  <si>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</si>
  <si>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</si>
  <si>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</si>
  <si>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</si>
  <si>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</si>
  <si>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</si>
  <si>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</si>
  <si>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</si>
  <si>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</si>
  <si>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</si>
  <si>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</si>
  <si>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</si>
  <si>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</si>
  <si>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</si>
  <si>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</si>
  <si>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</si>
  <si>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</si>
  <si>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</si>
  <si>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</si>
  <si>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</si>
  <si>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</si>
  <si>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</si>
  <si>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</si>
  <si>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</si>
  <si>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</si>
  <si>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</si>
  <si>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</si>
  <si>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</si>
  <si>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</si>
  <si>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</si>
  <si>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</si>
  <si>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</si>
  <si>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</si>
  <si>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</si>
  <si>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</si>
  <si>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</si>
  <si>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</si>
  <si>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</si>
  <si>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</si>
  <si>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</si>
  <si>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</si>
  <si>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</si>
  <si>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</si>
  <si>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</si>
  <si>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</si>
  <si>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</si>
  <si>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</si>
  <si>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</si>
  <si>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</si>
  <si>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</si>
  <si>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</si>
  <si>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</si>
  <si>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</si>
  <si>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</si>
  <si>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</si>
  <si>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</si>
  <si>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</si>
  <si>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</si>
  <si>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</si>
  <si>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</si>
  <si>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</si>
  <si>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</si>
  <si>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</si>
  <si>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</si>
  <si>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</si>
  <si>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</si>
  <si>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</si>
  <si>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</si>
  <si>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</si>
  <si>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</si>
  <si>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</si>
  <si>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</si>
  <si>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</si>
  <si>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</si>
  <si>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</si>
  <si>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</si>
  <si>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</si>
  <si>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</si>
  <si>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</si>
  <si>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</si>
  <si>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</si>
  <si>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</si>
  <si>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</si>
  <si>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</si>
  <si>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</si>
  <si>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</si>
  <si>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</si>
  <si>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</si>
  <si>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</si>
  <si>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</si>
  <si>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</si>
  <si>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</si>
  <si>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</si>
  <si>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</si>
  <si>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</si>
  <si>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</si>
  <si>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</si>
  <si>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</si>
  <si>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</si>
  <si>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</si>
  <si>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</si>
  <si>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</si>
  <si>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</si>
  <si>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</si>
  <si>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</si>
  <si>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</si>
  <si>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</si>
  <si>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</si>
  <si>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</si>
  <si>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</si>
  <si>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</si>
  <si>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</si>
  <si>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</si>
  <si>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</si>
  <si>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</si>
  <si>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</si>
  <si>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</si>
  <si>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</si>
  <si>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</si>
  <si>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</si>
  <si>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</si>
  <si>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</si>
  <si>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</si>
  <si>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</si>
  <si>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</si>
  <si>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</si>
  <si>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</si>
  <si>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</si>
  <si>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</si>
  <si>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</si>
  <si>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</si>
  <si>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</si>
  <si>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</si>
  <si>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</si>
  <si>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</si>
  <si>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</si>
  <si>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</si>
  <si>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</si>
  <si>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</si>
  <si>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</si>
  <si>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</si>
  <si>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</si>
  <si>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</si>
  <si>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</si>
  <si>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</si>
  <si>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</si>
  <si>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</si>
  <si>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</si>
  <si>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</si>
  <si>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</si>
  <si>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</si>
  <si>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</si>
  <si>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</si>
  <si>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</si>
  <si>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</si>
  <si>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</si>
  <si>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</si>
  <si>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</si>
  <si>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</si>
  <si>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</si>
  <si>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</si>
  <si>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</si>
  <si>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</si>
  <si>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</si>
  <si>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</si>
  <si>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</si>
  <si>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</si>
  <si>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</si>
  <si>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</si>
  <si>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</si>
  <si>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</si>
  <si>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</si>
  <si>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</si>
  <si>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</si>
  <si>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</si>
  <si>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</si>
  <si>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</si>
  <si>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</si>
  <si>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</si>
  <si>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</si>
  <si>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</si>
  <si>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</si>
  <si>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</si>
  <si>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</si>
  <si>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</si>
  <si>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</si>
  <si>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</si>
  <si>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</si>
  <si>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</si>
  <si>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</si>
  <si>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</si>
  <si>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</si>
  <si>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</si>
  <si>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</si>
  <si>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</si>
  <si>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</si>
  <si>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</si>
  <si>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</si>
  <si>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</si>
  <si>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</si>
  <si>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</si>
  <si>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</si>
  <si>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</si>
  <si>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</si>
  <si>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</si>
  <si>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</si>
  <si>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</si>
  <si>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</si>
  <si>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</si>
  <si>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</si>
  <si>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</si>
  <si>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</si>
  <si>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</si>
  <si>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</si>
  <si>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</si>
  <si>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</si>
  <si>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</si>
  <si>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</si>
  <si>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</si>
  <si>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</si>
  <si>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</si>
  <si>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</si>
  <si>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</si>
  <si>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</si>
  <si>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</si>
  <si>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</si>
  <si>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</si>
  <si>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</si>
  <si>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</si>
  <si>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</si>
  <si>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</si>
  <si>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</si>
  <si>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</si>
  <si>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</si>
  <si>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</si>
  <si>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</si>
  <si>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</si>
  <si>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</si>
  <si>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</si>
  <si>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</si>
  <si>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</si>
  <si>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</si>
  <si>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</si>
  <si>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</si>
  <si>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</si>
  <si>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</si>
  <si>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</si>
  <si>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</si>
  <si>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</si>
  <si>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</si>
  <si>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</si>
  <si>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</si>
  <si>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</si>
  <si>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</si>
  <si>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</si>
  <si>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</si>
  <si>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</si>
  <si>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</si>
  <si>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</si>
  <si>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</si>
  <si>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</si>
  <si>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</si>
  <si>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</si>
  <si>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</si>
  <si>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</si>
  <si>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</si>
  <si>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</si>
  <si>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</si>
  <si>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</si>
  <si>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</si>
  <si>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</si>
  <si>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</si>
  <si>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</si>
  <si>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</si>
  <si>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</si>
  <si>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</si>
  <si>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</si>
  <si>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</si>
  <si>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</si>
  <si>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</si>
  <si>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</si>
  <si>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</si>
  <si>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</si>
  <si>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</si>
  <si>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</si>
  <si>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</si>
  <si>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</si>
  <si>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</si>
  <si>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</si>
  <si>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</si>
  <si>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</si>
  <si>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</si>
  <si>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</si>
  <si>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</si>
  <si>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</si>
  <si>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</si>
  <si>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</si>
  <si>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</si>
  <si>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</si>
  <si>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</si>
  <si>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</si>
  <si>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</si>
  <si>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</si>
  <si>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</si>
  <si>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</si>
  <si>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</si>
  <si>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</si>
  <si>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</si>
  <si>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</si>
  <si>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</si>
  <si>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</si>
  <si>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</si>
  <si>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</si>
  <si>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</si>
  <si>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</si>
  <si>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</si>
  <si>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</si>
  <si>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</si>
  <si>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</si>
  <si>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</si>
  <si>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</si>
  <si>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</si>
  <si>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</si>
  <si>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</si>
  <si>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</si>
  <si>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</si>
  <si>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</si>
  <si>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</si>
  <si>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</si>
  <si>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</si>
  <si>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</si>
  <si>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</si>
  <si>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</si>
  <si>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</si>
  <si>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</si>
  <si>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</si>
  <si>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</si>
  <si>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</si>
  <si>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</si>
  <si>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</si>
  <si>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</si>
  <si>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</si>
  <si>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</si>
  <si>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</si>
  <si>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</si>
  <si>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</si>
  <si>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</si>
  <si>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</si>
  <si>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</si>
  <si>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</si>
  <si>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</si>
  <si>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</si>
  <si>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</si>
  <si>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</si>
  <si>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</si>
  <si>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</si>
  <si>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</si>
  <si>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</si>
  <si>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</si>
  <si>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</si>
  <si>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</si>
  <si>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</si>
  <si>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</si>
  <si>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</si>
  <si>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</si>
  <si>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</si>
  <si>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</si>
  <si>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</si>
  <si>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</si>
  <si>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</si>
  <si>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</si>
  <si>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</si>
  <si>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</si>
  <si>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</si>
  <si>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</si>
  <si>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</si>
  <si>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</si>
  <si>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</si>
  <si>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</si>
  <si>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</si>
  <si>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</si>
  <si>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</si>
  <si>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</si>
  <si>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</si>
  <si>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</si>
  <si>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</si>
  <si>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</si>
  <si>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</si>
  <si>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</si>
  <si>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</si>
  <si>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</si>
  <si>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</si>
  <si>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</si>
  <si>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</si>
  <si>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</si>
  <si>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</si>
  <si>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</si>
  <si>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</si>
  <si>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</si>
  <si>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</si>
  <si>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</si>
  <si>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</si>
  <si>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</si>
  <si>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</si>
  <si>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</si>
  <si>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</si>
  <si>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</si>
  <si>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</si>
  <si>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</si>
  <si>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</si>
  <si>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</si>
  <si>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</si>
  <si>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</si>
  <si>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</si>
  <si>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</si>
  <si>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</si>
  <si>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</si>
  <si>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</si>
  <si>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</si>
  <si>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</si>
  <si>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</si>
  <si>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</si>
  <si>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</si>
  <si>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</si>
  <si>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</si>
  <si>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</si>
  <si>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</si>
  <si>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</si>
  <si>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</si>
  <si>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</si>
  <si>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</si>
  <si>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</si>
  <si>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</si>
  <si>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</si>
  <si>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</si>
  <si>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</si>
  <si>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</si>
  <si>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</si>
  <si>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</si>
  <si>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</si>
  <si>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</si>
  <si>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</si>
  <si>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</si>
  <si>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</si>
  <si>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</si>
  <si>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</si>
  <si>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</si>
  <si>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</si>
  <si>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</si>
  <si>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</si>
  <si>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</si>
  <si>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</si>
  <si>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</si>
  <si>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</si>
  <si>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</si>
  <si>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</si>
  <si>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</si>
  <si>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</si>
  <si>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</si>
  <si>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</si>
  <si>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</si>
  <si>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</si>
  <si>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</si>
  <si>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</si>
  <si>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</si>
  <si>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</si>
  <si>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</si>
  <si>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</si>
  <si>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</si>
  <si>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</si>
  <si>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</si>
  <si>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</si>
  <si>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</si>
  <si>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</si>
  <si>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</si>
  <si>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</si>
  <si>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</si>
  <si>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</si>
  <si>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</si>
  <si>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</si>
  <si>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</si>
  <si>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</si>
  <si>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</si>
  <si>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</si>
  <si>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</si>
  <si>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</si>
  <si>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</si>
  <si>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</si>
  <si>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</si>
  <si>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</si>
  <si>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</si>
  <si>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</si>
  <si>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</si>
  <si>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</si>
  <si>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</si>
  <si>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</si>
  <si>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</si>
  <si>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</si>
  <si>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</si>
  <si>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</si>
  <si>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</si>
  <si>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</si>
  <si>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</si>
  <si>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</si>
  <si>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</si>
  <si>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</si>
  <si>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</si>
  <si>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</si>
  <si>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</si>
  <si>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</si>
  <si>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</si>
  <si>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</si>
  <si>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</si>
  <si>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</si>
  <si>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</si>
  <si>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</si>
  <si>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</si>
  <si>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</si>
  <si>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</si>
  <si>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</si>
  <si>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</si>
  <si>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</si>
  <si>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</si>
  <si>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</si>
  <si>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</si>
  <si>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</si>
  <si>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</si>
  <si>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</si>
  <si>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</si>
  <si>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</si>
  <si>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</si>
  <si>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</si>
  <si>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</si>
  <si>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</si>
  <si>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</si>
  <si>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</si>
  <si>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</si>
  <si>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</si>
  <si>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</si>
  <si>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</si>
  <si>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</si>
  <si>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</si>
  <si>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</si>
  <si>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</si>
  <si>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</si>
  <si>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</si>
  <si>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</si>
  <si>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</si>
  <si>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</si>
  <si>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</si>
  <si>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</si>
  <si>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</si>
  <si>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</si>
  <si>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</si>
  <si>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</si>
  <si>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</si>
  <si>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</si>
  <si>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</si>
  <si>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</si>
  <si>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</si>
  <si>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</si>
  <si>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</si>
  <si>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</si>
  <si>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</si>
  <si>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</si>
  <si>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</si>
  <si>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</si>
  <si>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</si>
  <si>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</si>
  <si>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</si>
  <si>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</si>
  <si>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</si>
  <si>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</si>
  <si>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</si>
  <si>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</si>
  <si>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</si>
  <si>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</si>
  <si>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</si>
  <si>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</si>
  <si>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</si>
  <si>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</si>
  <si>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</si>
  <si>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</si>
  <si>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</si>
  <si>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</si>
  <si>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</si>
  <si>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</si>
  <si>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</si>
  <si>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</si>
  <si>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</si>
  <si>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</si>
  <si>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</si>
  <si>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</si>
  <si>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</si>
  <si>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</si>
  <si>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</si>
  <si>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</si>
  <si>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</si>
  <si>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</si>
  <si>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</si>
  <si>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</si>
  <si>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</si>
  <si>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</si>
  <si>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</si>
  <si>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</si>
  <si>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</si>
  <si>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</si>
  <si>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</si>
  <si>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</si>
  <si>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</si>
  <si>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</si>
  <si>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</si>
  <si>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</si>
  <si>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</si>
  <si>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</si>
  <si>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</si>
  <si>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</si>
  <si>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</si>
  <si>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</si>
  <si>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</si>
  <si>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</si>
  <si>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</si>
  <si>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</si>
  <si>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</si>
  <si>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</si>
  <si>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</si>
  <si>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</si>
  <si>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</si>
  <si>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</si>
  <si>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</si>
  <si>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</si>
  <si>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</si>
  <si>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</si>
  <si>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</si>
  <si>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</si>
  <si>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</si>
  <si>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</si>
  <si>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</si>
  <si>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</si>
  <si>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</si>
  <si>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</si>
  <si>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</si>
  <si>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</si>
  <si>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</si>
  <si>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</si>
  <si>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</si>
  <si>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</si>
  <si>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</si>
  <si>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</si>
  <si>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</si>
  <si>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</si>
  <si>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</si>
  <si>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</si>
  <si>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</si>
  <si>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</si>
  <si>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</si>
  <si>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</si>
  <si>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</si>
  <si>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</si>
  <si>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</si>
  <si>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</si>
  <si>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</si>
  <si>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</si>
  <si>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</si>
  <si>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</si>
  <si>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</si>
  <si>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</si>
  <si>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</si>
  <si>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</si>
  <si>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</si>
  <si>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</si>
  <si>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</si>
  <si>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</si>
  <si>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</si>
  <si>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</si>
  <si>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</si>
  <si>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</si>
  <si>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</si>
  <si>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</si>
  <si>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</si>
  <si>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</si>
  <si>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</si>
  <si>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</si>
  <si>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</si>
  <si>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</si>
  <si>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</si>
  <si>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</si>
  <si>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</si>
  <si>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</si>
  <si>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</si>
  <si>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</si>
  <si>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</si>
  <si>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</si>
  <si>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</si>
  <si>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</si>
  <si>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</si>
  <si>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</si>
  <si>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</si>
  <si>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</si>
  <si>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</si>
  <si>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</si>
  <si>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</si>
  <si>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</si>
  <si>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</si>
  <si>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</si>
  <si>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</si>
  <si>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</si>
  <si>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</si>
  <si>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</si>
  <si>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</si>
  <si>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</si>
  <si>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</si>
  <si>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</si>
  <si>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</si>
  <si>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</si>
  <si>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</si>
  <si>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</si>
  <si>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</si>
  <si>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</si>
  <si>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</si>
  <si>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</si>
  <si>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</si>
  <si>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</si>
  <si>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</si>
  <si>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</si>
  <si>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</si>
  <si>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</si>
  <si>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</si>
  <si>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</si>
  <si>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</si>
  <si>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</si>
  <si>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</si>
  <si>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</si>
  <si>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</si>
  <si>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</si>
  <si>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</si>
  <si>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</si>
  <si>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</si>
  <si>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</si>
  <si>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</si>
  <si>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</si>
  <si>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</si>
  <si>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</si>
  <si>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</si>
  <si>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</si>
  <si>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</si>
  <si>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</si>
  <si>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</si>
  <si>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</si>
  <si>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</si>
  <si>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</si>
  <si>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</si>
  <si>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</si>
  <si>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</si>
  <si>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</si>
  <si>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</si>
  <si>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</si>
  <si>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</si>
  <si>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</si>
  <si>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</si>
  <si>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</si>
  <si>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</si>
  <si>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</si>
  <si>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</si>
  <si>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</si>
  <si>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</si>
  <si>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</si>
  <si>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</si>
  <si>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</si>
  <si>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</si>
  <si>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</si>
  <si>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</si>
  <si>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</si>
  <si>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</si>
  <si>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</si>
  <si>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</si>
  <si>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</si>
  <si>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</si>
  <si>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</si>
  <si>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</si>
  <si>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</si>
  <si>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</si>
  <si>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</si>
  <si>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</si>
  <si>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</si>
  <si>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</si>
  <si>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</si>
  <si>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</si>
  <si>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</si>
  <si>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</si>
  <si>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</si>
  <si>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</si>
  <si>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</si>
  <si>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</si>
  <si>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</si>
  <si>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</si>
  <si>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</si>
  <si>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</si>
  <si>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</si>
  <si>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</si>
  <si>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</si>
  <si>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</si>
  <si>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</si>
  <si>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</si>
  <si>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</si>
  <si>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</si>
  <si>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</si>
  <si>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</si>
  <si>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</si>
  <si>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</si>
  <si>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</si>
  <si>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</si>
  <si>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</si>
  <si>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</si>
  <si>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</si>
  <si>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</si>
  <si>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</si>
  <si>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</si>
  <si>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</si>
  <si>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</si>
  <si>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</si>
  <si>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</si>
  <si>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</si>
  <si>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</si>
  <si>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</si>
  <si>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</si>
  <si>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</si>
  <si>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</si>
  <si>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</si>
  <si>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</si>
  <si>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</si>
  <si>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</si>
  <si>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</si>
  <si>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</si>
  <si>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</si>
  <si>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</si>
  <si>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</si>
  <si>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</si>
  <si>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</si>
  <si>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</si>
  <si>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</si>
  <si>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</si>
  <si>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</si>
  <si>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</si>
  <si>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</si>
  <si>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</si>
  <si>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</si>
  <si>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</si>
  <si>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</si>
  <si>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</si>
  <si>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</si>
  <si>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</si>
  <si>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</si>
  <si>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</si>
  <si>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</si>
  <si>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</si>
  <si>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</si>
  <si>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</si>
  <si>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</si>
  <si>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</si>
  <si>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</si>
  <si>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</si>
  <si>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</si>
  <si>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</si>
  <si>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</si>
  <si>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</si>
  <si>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</si>
  <si>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</si>
  <si>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</si>
  <si>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</si>
  <si>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</si>
  <si>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</si>
  <si>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</si>
  <si>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</si>
  <si>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</si>
  <si>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</si>
  <si>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</si>
  <si>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</si>
  <si>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</si>
  <si>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</si>
  <si>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</si>
  <si>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</si>
  <si>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</si>
  <si>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</si>
  <si>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</si>
  <si>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</si>
  <si>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</si>
  <si>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</si>
  <si>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</si>
  <si>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</si>
  <si>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</si>
  <si>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</si>
  <si>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</si>
  <si>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</si>
  <si>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</si>
  <si>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</si>
  <si>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</si>
  <si>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</si>
  <si>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</si>
  <si>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</si>
  <si>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</si>
  <si>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</si>
  <si>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</si>
  <si>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</si>
  <si>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</si>
  <si>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</si>
  <si>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</si>
  <si>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</si>
  <si>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</si>
  <si>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</si>
  <si>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</si>
  <si>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</si>
  <si>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</si>
  <si>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</si>
  <si>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</si>
  <si>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</si>
  <si>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</si>
  <si>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</si>
  <si>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</si>
  <si>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</si>
  <si>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</si>
  <si>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</si>
  <si>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</si>
  <si>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</si>
  <si>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</si>
  <si>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</si>
  <si>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</si>
  <si>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</si>
  <si>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</si>
  <si>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</si>
  <si>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</si>
  <si>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</si>
  <si>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</si>
  <si>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</si>
  <si>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</si>
  <si>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</si>
  <si>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</si>
  <si>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</si>
  <si>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</si>
  <si>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</si>
  <si>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</si>
  <si>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</si>
  <si>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</si>
  <si>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</si>
  <si>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</si>
  <si>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</si>
  <si>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</si>
  <si>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</si>
  <si>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</si>
  <si>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</si>
  <si>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</si>
  <si>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</si>
  <si>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</si>
  <si>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</si>
  <si>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</si>
  <si>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</si>
  <si>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</si>
  <si>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</si>
  <si>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</si>
  <si>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</si>
  <si>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</si>
  <si>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</si>
  <si>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</si>
  <si>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</si>
  <si>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</si>
  <si>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</si>
  <si>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</si>
  <si>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</si>
  <si>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</si>
  <si>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</si>
  <si>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</si>
  <si>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</si>
  <si>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</si>
  <si>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</si>
  <si>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</si>
  <si>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</si>
  <si>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</si>
  <si>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</si>
  <si>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</si>
  <si>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</si>
  <si>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</si>
  <si>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</si>
  <si>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</si>
  <si>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</si>
  <si>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</si>
  <si>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</si>
  <si>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</si>
  <si>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</si>
  <si>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</si>
  <si>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</si>
  <si>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</si>
  <si>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</si>
  <si>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</si>
  <si>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</si>
  <si>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</si>
  <si>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</si>
  <si>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</si>
  <si>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</si>
  <si>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</si>
  <si>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</si>
  <si>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</si>
  <si>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</si>
  <si>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</si>
  <si>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</si>
  <si>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</si>
  <si>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</si>
  <si>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</si>
  <si>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</si>
  <si>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</si>
  <si>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</si>
  <si>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</si>
  <si>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</si>
  <si>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</si>
  <si>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</si>
  <si>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</si>
  <si>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</si>
  <si>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</si>
  <si>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</si>
  <si>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</si>
  <si>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</si>
  <si>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</si>
  <si>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</si>
  <si>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</si>
  <si>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</si>
  <si>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</si>
  <si>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</si>
  <si>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</si>
  <si>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</si>
  <si>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</si>
  <si>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</si>
  <si>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</si>
  <si>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</si>
  <si>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</si>
  <si>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</si>
  <si>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</si>
  <si>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</si>
  <si>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</si>
  <si>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</si>
  <si>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</si>
  <si>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</si>
  <si>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</si>
  <si>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</si>
  <si>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</si>
  <si>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</si>
  <si>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</si>
  <si>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</si>
  <si>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</si>
  <si>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</si>
  <si>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</si>
  <si>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</si>
  <si>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</si>
  <si>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</si>
  <si>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</si>
  <si>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</si>
  <si>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</si>
  <si>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</si>
  <si>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</si>
  <si>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</si>
  <si>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</si>
  <si>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</si>
  <si>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</si>
  <si>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</si>
  <si>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</si>
  <si>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</si>
  <si>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</si>
  <si>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</si>
  <si>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</si>
  <si>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</si>
  <si>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</si>
  <si>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</si>
  <si>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</si>
  <si>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</si>
  <si>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</si>
  <si>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</si>
  <si>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</si>
  <si>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</si>
  <si>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</si>
  <si>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</si>
  <si>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</si>
  <si>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</si>
  <si>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</si>
  <si>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</si>
  <si>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</si>
  <si>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</si>
  <si>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</si>
  <si>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</si>
  <si>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</si>
  <si>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</si>
  <si>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</si>
  <si>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</si>
  <si>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</si>
  <si>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</si>
  <si>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</si>
  <si>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</si>
  <si>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</si>
  <si>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</si>
  <si>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</si>
  <si>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</si>
  <si>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</si>
  <si>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</si>
  <si>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</si>
  <si>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</si>
  <si>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</si>
  <si>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</si>
  <si>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</si>
  <si>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</si>
  <si>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</si>
  <si>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</si>
  <si>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</si>
  <si>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</si>
  <si>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</si>
  <si>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</si>
  <si>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</si>
  <si>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</si>
  <si>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</si>
  <si>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</si>
  <si>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</si>
  <si>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</si>
  <si>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</si>
  <si>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</si>
  <si>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</si>
  <si>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</si>
  <si>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</si>
  <si>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</si>
  <si>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</si>
  <si>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</si>
  <si>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</si>
  <si>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</si>
  <si>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</si>
  <si>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</si>
  <si>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</si>
  <si>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</si>
  <si>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</si>
  <si>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</si>
  <si>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</si>
  <si>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</si>
  <si>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</si>
  <si>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</si>
  <si>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</si>
  <si>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</si>
  <si>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</si>
  <si>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</si>
  <si>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</si>
  <si>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</si>
  <si>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</si>
  <si>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</si>
  <si>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</si>
  <si>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</si>
  <si>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</si>
  <si>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</si>
  <si>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</si>
  <si>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</si>
  <si>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</si>
  <si>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</si>
  <si>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</si>
  <si>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</si>
  <si>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</si>
  <si>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</si>
  <si>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</si>
  <si>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</si>
  <si>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</si>
  <si>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</si>
  <si>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</si>
  <si>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</si>
  <si>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</si>
  <si>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</si>
  <si>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</si>
  <si>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</si>
  <si>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</si>
  <si>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</si>
  <si>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</si>
  <si>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</si>
  <si>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</si>
  <si>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</si>
  <si>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</si>
  <si>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</si>
  <si>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</si>
  <si>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</si>
  <si>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</si>
  <si>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</si>
  <si>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</si>
  <si>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</si>
  <si>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</si>
  <si>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</si>
  <si>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</si>
  <si>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</si>
  <si>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</si>
  <si>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</si>
  <si>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</si>
  <si>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</si>
  <si>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</si>
  <si>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</si>
  <si>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</si>
  <si>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</si>
  <si>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</si>
  <si>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</si>
  <si>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</si>
  <si>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</si>
  <si>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</si>
  <si>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</si>
  <si>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</si>
  <si>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</si>
  <si>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</si>
  <si>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</si>
  <si>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</si>
  <si>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</si>
  <si>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</si>
  <si>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</si>
  <si>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</si>
  <si>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</si>
  <si>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</si>
  <si>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</si>
  <si>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</si>
  <si>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</si>
  <si>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</si>
  <si>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</si>
  <si>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</si>
  <si>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</si>
  <si>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</si>
  <si>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</si>
  <si>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</si>
  <si>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</si>
  <si>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</si>
  <si>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</si>
  <si>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</si>
  <si>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</si>
  <si>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</si>
  <si>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</si>
  <si>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</si>
  <si>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</si>
  <si>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</si>
  <si>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</si>
  <si>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</si>
  <si>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</si>
  <si>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</si>
  <si>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</si>
  <si>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</si>
  <si>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</si>
  <si>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</si>
  <si>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</si>
  <si>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</si>
  <si>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</si>
  <si>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</si>
  <si>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</si>
  <si>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</si>
  <si>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</si>
  <si>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</si>
  <si>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</si>
  <si>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</si>
  <si>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</si>
  <si>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</si>
  <si>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</si>
  <si>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</si>
  <si>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</si>
  <si>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</si>
  <si>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</si>
  <si>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</si>
  <si>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</si>
  <si>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</si>
  <si>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</si>
  <si>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</si>
  <si>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</si>
  <si>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</si>
  <si>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</si>
  <si>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</si>
  <si>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</si>
  <si>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</si>
  <si>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</si>
  <si>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</si>
  <si>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</si>
  <si>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</si>
  <si>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</si>
  <si>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</si>
  <si>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</si>
  <si>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</si>
  <si>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</si>
  <si>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</si>
  <si>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</si>
  <si>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</si>
  <si>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</si>
  <si>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</si>
  <si>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</si>
  <si>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</si>
  <si>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</si>
  <si>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</si>
  <si>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</si>
  <si>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</si>
  <si>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</si>
  <si>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</si>
  <si>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</si>
  <si>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</si>
  <si>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</si>
  <si>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</si>
  <si>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</si>
  <si>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</si>
  <si>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</si>
  <si>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</si>
  <si>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</si>
  <si>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</si>
  <si>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</si>
  <si>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</si>
  <si>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</si>
  <si>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</si>
  <si>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</si>
  <si>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</si>
  <si>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</si>
  <si>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</si>
  <si>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</si>
  <si>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</si>
  <si>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</si>
  <si>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</si>
  <si>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</si>
  <si>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</si>
  <si>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</si>
  <si>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</si>
  <si>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</si>
  <si>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</si>
  <si>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</si>
  <si>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</si>
  <si>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</si>
  <si>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</si>
  <si>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</si>
  <si>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</si>
  <si>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</si>
  <si>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</si>
  <si>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</si>
  <si>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</si>
  <si>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</si>
  <si>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</si>
  <si>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</si>
  <si>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</si>
  <si>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</si>
  <si>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</si>
  <si>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</si>
  <si>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</si>
  <si>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</si>
  <si>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</si>
  <si>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</si>
  <si>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</si>
  <si>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</si>
  <si>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</si>
  <si>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</si>
  <si>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</si>
  <si>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</si>
  <si>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</si>
  <si>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</si>
  <si>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</si>
  <si>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</si>
  <si>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</si>
  <si>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</si>
  <si>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</si>
  <si>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</si>
  <si>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</si>
  <si>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</si>
  <si>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</si>
  <si>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</si>
  <si>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</si>
  <si>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</si>
  <si>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</si>
  <si>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</si>
  <si>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</si>
  <si>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</si>
  <si>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</si>
  <si>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</si>
  <si>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</si>
  <si>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</si>
  <si>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</si>
  <si>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</si>
  <si>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</si>
  <si>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</si>
  <si>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</si>
  <si>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</si>
  <si>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</si>
  <si>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</si>
  <si>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</si>
  <si>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</si>
  <si>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</si>
  <si>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</si>
  <si>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</si>
  <si>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</si>
  <si>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</si>
  <si>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</si>
  <si>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</si>
  <si>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</si>
  <si>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</si>
  <si>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</si>
  <si>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</si>
  <si>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</si>
  <si>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</si>
  <si>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</si>
  <si>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</si>
  <si>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</si>
  <si>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</si>
  <si>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</si>
  <si>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</si>
  <si>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</si>
  <si>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</si>
  <si>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</si>
  <si>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</si>
  <si>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</si>
  <si>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</si>
  <si>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</si>
  <si>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</si>
  <si>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</si>
  <si>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</si>
  <si>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</si>
  <si>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</si>
  <si>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</si>
  <si>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</si>
  <si>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</si>
  <si>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</si>
  <si>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</si>
  <si>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</si>
  <si>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</si>
  <si>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</si>
  <si>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</si>
  <si>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</si>
  <si>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</si>
  <si>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</si>
  <si>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</si>
  <si>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</si>
  <si>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</si>
  <si>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</si>
  <si>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</si>
  <si>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</si>
  <si>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</si>
  <si>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</si>
  <si>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</si>
  <si>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</si>
  <si>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</si>
  <si>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</si>
  <si>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</si>
  <si>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</si>
  <si>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</si>
  <si>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</si>
  <si>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</si>
  <si>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</si>
  <si>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</si>
  <si>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</si>
  <si>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</si>
  <si>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</si>
  <si>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</si>
  <si>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</si>
  <si>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</si>
  <si>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</si>
  <si>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</si>
  <si>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</si>
  <si>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</si>
  <si>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</si>
  <si>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</si>
  <si>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</si>
  <si>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</si>
  <si>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</si>
  <si>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</si>
  <si>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</si>
  <si>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</si>
  <si>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</si>
  <si>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</si>
  <si>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</si>
  <si>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</si>
  <si>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</si>
  <si>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</si>
  <si>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</si>
  <si>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</si>
  <si>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</si>
  <si>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</si>
  <si>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</si>
  <si>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</si>
  <si>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</si>
  <si>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</si>
  <si>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</si>
  <si>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</si>
  <si>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</si>
  <si>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</si>
  <si>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</si>
  <si>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</si>
  <si>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</si>
  <si>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</si>
  <si>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</si>
  <si>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</si>
  <si>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</si>
  <si>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</si>
  <si>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</si>
  <si>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</si>
  <si>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</si>
  <si>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</si>
  <si>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</si>
  <si>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</si>
  <si>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</si>
  <si>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</si>
  <si>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</si>
  <si>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</si>
  <si>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</si>
  <si>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</si>
  <si>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</si>
  <si>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</si>
  <si>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</si>
  <si>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</si>
  <si>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</si>
  <si>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</si>
  <si>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</si>
  <si>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</si>
  <si>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</si>
  <si>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</si>
  <si>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</si>
  <si>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</si>
  <si>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</si>
  <si>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</si>
  <si>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</si>
  <si>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</si>
  <si>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</si>
  <si>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</si>
  <si>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</si>
  <si>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</si>
  <si>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</si>
  <si>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</si>
  <si>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</si>
  <si>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</si>
  <si>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</si>
  <si>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</si>
  <si>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</si>
  <si>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</si>
  <si>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</si>
  <si>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</si>
  <si>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</si>
  <si>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</si>
  <si>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</si>
  <si>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</si>
  <si>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</si>
  <si>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</si>
  <si>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</si>
  <si>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</si>
  <si>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</si>
  <si>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</si>
  <si>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</si>
  <si>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</si>
  <si>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</si>
  <si>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</si>
  <si>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</si>
  <si>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</si>
  <si>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</si>
  <si>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</si>
  <si>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</si>
  <si>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</si>
  <si>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</si>
  <si>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</si>
  <si>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</si>
  <si>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</si>
  <si>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</si>
  <si>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</si>
  <si>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</si>
  <si>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</si>
  <si>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</si>
  <si>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</si>
  <si>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</si>
  <si>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</si>
  <si>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</si>
  <si>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</si>
  <si>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</si>
  <si>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</si>
  <si>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</si>
  <si>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</si>
  <si>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</si>
  <si>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</si>
  <si>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</si>
  <si>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</si>
  <si>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</si>
  <si>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</si>
  <si>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</si>
  <si>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</si>
  <si>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</si>
  <si>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</si>
  <si>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</si>
  <si>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</si>
  <si>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</si>
  <si>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</si>
  <si>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</si>
  <si>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</si>
  <si>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</si>
  <si>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</si>
  <si>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</si>
  <si>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</si>
  <si>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</si>
  <si>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</si>
  <si>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</si>
  <si>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</si>
  <si>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</si>
  <si>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</si>
  <si>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</si>
  <si>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</si>
  <si>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</si>
  <si>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</si>
  <si>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</si>
  <si>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</si>
  <si>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</si>
  <si>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</si>
  <si>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</si>
  <si>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</si>
  <si>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</si>
  <si>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</si>
  <si>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</si>
  <si>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</si>
  <si>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</si>
  <si>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</si>
  <si>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</si>
  <si>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</si>
  <si>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</si>
  <si>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</si>
  <si>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</si>
  <si>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</si>
  <si>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</si>
  <si>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</si>
  <si>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</si>
  <si>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</si>
  <si>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</si>
  <si>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</si>
  <si>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</si>
  <si>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</si>
  <si>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</si>
  <si>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</si>
  <si>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</si>
  <si>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</si>
  <si>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</si>
  <si>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</si>
  <si>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</si>
  <si>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</si>
  <si>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</si>
  <si>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</si>
  <si>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</si>
  <si>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</si>
  <si>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</si>
  <si>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</si>
  <si>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</si>
  <si>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</si>
  <si>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</si>
  <si>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</si>
  <si>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</si>
  <si>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</si>
  <si>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</si>
  <si>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</si>
  <si>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</si>
  <si>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</si>
  <si>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</si>
  <si>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</si>
  <si>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</si>
  <si>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</si>
  <si>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</si>
  <si>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</si>
  <si>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</si>
  <si>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</si>
  <si>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</si>
  <si>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</si>
  <si>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</si>
  <si>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</si>
  <si>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</si>
  <si>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</si>
  <si>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</si>
  <si>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</si>
  <si>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</si>
  <si>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</si>
  <si>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</si>
  <si>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</si>
  <si>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</si>
  <si>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</si>
  <si>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</si>
  <si>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</si>
  <si>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</si>
  <si>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</si>
  <si>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</si>
  <si>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</si>
  <si>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</si>
  <si>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</si>
  <si>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</si>
  <si>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</si>
  <si>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</si>
  <si>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</si>
  <si>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</si>
  <si>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</si>
  <si>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</si>
  <si>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</si>
  <si>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</si>
  <si>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</si>
  <si>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</si>
  <si>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</si>
  <si>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</si>
  <si>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</si>
  <si>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</si>
  <si>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</si>
  <si>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</si>
  <si>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</si>
  <si>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</si>
  <si>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</si>
  <si>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</si>
  <si>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</si>
  <si>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</si>
  <si>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</si>
  <si>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</si>
  <si>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</si>
  <si>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</si>
  <si>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</si>
  <si>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</si>
  <si>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</si>
  <si>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</si>
  <si>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</si>
  <si>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</si>
  <si>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</si>
  <si>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</si>
  <si>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</si>
  <si>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</si>
  <si>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</si>
  <si>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</si>
  <si>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</si>
  <si>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</si>
  <si>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</si>
  <si>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</si>
  <si>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</si>
  <si>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</si>
  <si>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</si>
  <si>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</si>
  <si>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</si>
  <si>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</si>
  <si>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</si>
  <si>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</si>
  <si>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</si>
  <si>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</si>
  <si>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</si>
  <si>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</si>
  <si>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</si>
  <si>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</si>
  <si>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</si>
  <si>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</si>
  <si>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</si>
  <si>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</si>
  <si>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</si>
  <si>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</si>
  <si>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</si>
  <si>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</si>
  <si>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</si>
  <si>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</si>
  <si>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</si>
  <si>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</si>
  <si>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</si>
  <si>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</si>
  <si>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</si>
  <si>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</si>
  <si>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</si>
  <si>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</si>
  <si>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</si>
  <si>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</si>
  <si>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</si>
  <si>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</si>
  <si>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</si>
  <si>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</si>
  <si>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</si>
  <si>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</si>
  <si>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</si>
  <si>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</si>
  <si>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</si>
  <si>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</si>
  <si>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</si>
  <si>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</si>
  <si>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</si>
  <si>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</si>
  <si>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</si>
  <si>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</si>
  <si>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</si>
  <si>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</si>
  <si>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</si>
  <si>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</si>
  <si>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</si>
  <si>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</si>
  <si>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</si>
  <si>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</si>
  <si>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</si>
  <si>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</si>
  <si>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</si>
  <si>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</si>
  <si>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</si>
  <si>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</si>
  <si>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</si>
  <si>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</si>
  <si>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</si>
  <si>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</si>
  <si>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</si>
  <si>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</si>
  <si>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</si>
  <si>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</si>
  <si>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</si>
  <si>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</si>
  <si>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</si>
  <si>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</si>
  <si>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</si>
  <si>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</si>
  <si>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</si>
  <si>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</si>
  <si>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</si>
  <si>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</si>
  <si>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</si>
  <si>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</si>
  <si>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</si>
  <si>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</si>
  <si>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</si>
  <si>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</si>
  <si>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</si>
  <si>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</si>
  <si>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</si>
  <si>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</si>
  <si>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</si>
  <si>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</si>
  <si>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</si>
  <si>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</si>
  <si>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</si>
  <si>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</si>
  <si>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</si>
  <si>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</si>
  <si>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</si>
  <si>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</si>
  <si>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</si>
  <si>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</si>
  <si>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</si>
  <si>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</si>
  <si>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</si>
  <si>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</si>
  <si>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</si>
  <si>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</si>
  <si>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</si>
  <si>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</si>
  <si>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</si>
  <si>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</si>
  <si>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</si>
  <si>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</si>
  <si>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</si>
  <si>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</si>
  <si>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</si>
  <si>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</si>
  <si>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</si>
  <si>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</si>
  <si>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</si>
  <si>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</si>
  <si>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</si>
  <si>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</si>
  <si>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</si>
  <si>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</si>
  <si>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</si>
  <si>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</si>
  <si>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</si>
  <si>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</si>
  <si>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</si>
  <si>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</si>
  <si>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</si>
  <si>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</si>
  <si>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</si>
  <si>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</si>
  <si>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</si>
  <si>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</si>
  <si>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</si>
  <si>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</si>
  <si>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</si>
  <si>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</si>
  <si>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</si>
  <si>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</si>
  <si>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</si>
  <si>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</si>
  <si>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</si>
  <si>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</si>
  <si>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</si>
  <si>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</si>
  <si>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</si>
  <si>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</si>
  <si>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</si>
  <si>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</si>
  <si>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</si>
  <si>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</si>
  <si>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</si>
  <si>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</si>
  <si>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</si>
  <si>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</si>
  <si>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</si>
  <si>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</si>
  <si>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</si>
  <si>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</si>
  <si>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</si>
  <si>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</si>
  <si>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</si>
  <si>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</si>
  <si>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</si>
  <si>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</si>
  <si>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</si>
  <si>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</si>
  <si>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</si>
  <si>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</si>
  <si>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</si>
  <si>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</si>
  <si>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</si>
  <si>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</si>
  <si>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</si>
  <si>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</si>
  <si>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</si>
  <si>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</si>
  <si>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</si>
  <si>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</si>
  <si>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</si>
  <si>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</si>
  <si>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</si>
  <si>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</si>
  <si>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</si>
  <si>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</si>
  <si>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</si>
  <si>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</si>
  <si>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</si>
  <si>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</si>
  <si>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</si>
  <si>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</si>
  <si>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</si>
  <si>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</si>
  <si>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</si>
  <si>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</si>
  <si>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</si>
  <si>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</si>
  <si>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</si>
  <si>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</si>
  <si>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</si>
  <si>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</si>
  <si>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</si>
  <si>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</si>
  <si>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</si>
  <si>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</si>
  <si>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</si>
  <si>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</si>
  <si>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</si>
  <si>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</si>
  <si>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</si>
  <si>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</si>
  <si>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</si>
  <si>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</si>
  <si>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</si>
  <si>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</si>
  <si>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</si>
  <si>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</si>
  <si>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</si>
  <si>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</si>
  <si>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</si>
  <si>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</si>
  <si>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</si>
  <si>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</si>
  <si>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</si>
  <si>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</si>
  <si>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</si>
  <si>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</si>
  <si>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</si>
  <si>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</si>
  <si>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</si>
  <si>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</si>
  <si>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</si>
  <si>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</si>
  <si>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</si>
  <si>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</si>
  <si>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</si>
  <si>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</si>
  <si>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</si>
  <si>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</si>
  <si>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</si>
  <si>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</si>
  <si>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</si>
  <si>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</si>
  <si>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</si>
  <si>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</si>
  <si>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</si>
  <si>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</si>
  <si>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</si>
  <si>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</si>
  <si>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</si>
  <si>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</si>
  <si>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</si>
  <si>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</si>
  <si>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</si>
  <si>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</si>
  <si>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</si>
  <si>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</si>
  <si>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</si>
  <si>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</si>
  <si>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</si>
  <si>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</si>
  <si>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</si>
  <si>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</si>
  <si>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</si>
  <si>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</si>
  <si>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</si>
  <si>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</si>
  <si>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</si>
  <si>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</si>
  <si>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</si>
  <si>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</si>
  <si>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</si>
  <si>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</si>
  <si>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</si>
  <si>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</si>
  <si>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</si>
  <si>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</si>
  <si>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</si>
  <si>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</si>
  <si>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</si>
  <si>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</si>
  <si>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</si>
  <si>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</si>
  <si>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</si>
  <si>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</si>
  <si>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</si>
  <si>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</si>
  <si>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</si>
  <si>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</si>
  <si>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</si>
  <si>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</si>
  <si>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</si>
  <si>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</si>
  <si>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</si>
  <si>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</si>
  <si>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</si>
  <si>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</si>
  <si>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</si>
  <si>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</si>
  <si>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</si>
  <si>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</si>
  <si>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</si>
  <si>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</si>
  <si>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</si>
  <si>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</si>
  <si>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</si>
  <si>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</si>
  <si>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</si>
  <si>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</si>
  <si>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</si>
  <si>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</si>
  <si>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</si>
  <si>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</si>
  <si>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</si>
  <si>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</si>
  <si>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</si>
  <si>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</si>
  <si>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</si>
  <si>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</si>
  <si>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</si>
  <si>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</si>
  <si>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</si>
  <si>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</si>
  <si>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</si>
  <si>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</si>
  <si>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</si>
  <si>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</si>
  <si>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</si>
  <si>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</si>
  <si>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</si>
  <si>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</si>
  <si>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</si>
  <si>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</si>
  <si>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</si>
  <si>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</si>
  <si>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</si>
  <si>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</si>
  <si>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</si>
  <si>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</si>
  <si>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</si>
  <si>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</si>
  <si>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</si>
  <si>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</si>
  <si>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</si>
  <si>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</si>
  <si>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</si>
  <si>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</si>
  <si>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</si>
  <si>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</si>
  <si>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</si>
  <si>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</si>
  <si>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</si>
  <si>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</si>
  <si>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</si>
  <si>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</si>
  <si>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</si>
  <si>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</si>
  <si>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</si>
  <si>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</si>
  <si>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</si>
  <si>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</si>
  <si>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</si>
  <si>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</si>
  <si>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</si>
  <si>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</si>
  <si>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</si>
  <si>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</si>
  <si>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</si>
  <si>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</si>
  <si>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</si>
  <si>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</si>
  <si>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</si>
  <si>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</si>
  <si>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</si>
  <si>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</si>
  <si>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</si>
  <si>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</si>
  <si>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</si>
  <si>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</si>
  <si>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</si>
  <si>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</si>
  <si>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</si>
  <si>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</si>
  <si>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</si>
  <si>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</si>
  <si>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</si>
  <si>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</si>
  <si>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</si>
  <si>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</si>
  <si>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</si>
  <si>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</si>
  <si>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</si>
  <si>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</si>
  <si>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</si>
  <si>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</si>
  <si>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</si>
  <si>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</si>
  <si>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</si>
  <si>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</si>
  <si>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</si>
  <si>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</si>
  <si>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</si>
  <si>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</si>
  <si>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</si>
  <si>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</si>
  <si>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</si>
  <si>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</si>
  <si>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</si>
  <si>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</si>
  <si>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</si>
  <si>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</si>
  <si>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</si>
  <si>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</si>
  <si>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</si>
  <si>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</si>
  <si>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</si>
  <si>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</si>
  <si>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</si>
  <si>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</si>
  <si>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</si>
  <si>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</si>
  <si>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</si>
  <si>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</si>
  <si>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</si>
  <si>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</si>
  <si>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</si>
  <si>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</si>
  <si>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</si>
  <si>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</si>
  <si>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</si>
  <si>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</si>
  <si>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</si>
  <si>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</si>
  <si>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</si>
  <si>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</si>
  <si>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</si>
  <si>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</si>
  <si>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</si>
  <si>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</si>
  <si>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</si>
  <si>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</si>
  <si>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</si>
  <si>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</si>
  <si>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</si>
  <si>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</si>
  <si>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</si>
  <si>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</si>
  <si>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</si>
  <si>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</si>
  <si>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</si>
  <si>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</si>
  <si>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</si>
  <si>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</si>
  <si>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</si>
  <si>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</si>
  <si>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</si>
  <si>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</si>
  <si>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</si>
  <si>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</si>
  <si>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</si>
  <si>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</si>
  <si>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</si>
  <si>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</si>
  <si>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</si>
  <si>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</si>
  <si>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</si>
  <si>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</si>
  <si>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</si>
  <si>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</si>
  <si>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</si>
  <si>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</si>
  <si>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</si>
  <si>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</si>
  <si>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</si>
  <si>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</si>
  <si>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</si>
  <si>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</si>
  <si>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</si>
  <si>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</si>
  <si>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</si>
  <si>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</si>
  <si>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</si>
  <si>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</si>
  <si>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</si>
  <si>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</si>
  <si>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</si>
  <si>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</si>
  <si>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</si>
  <si>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</si>
  <si>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</si>
  <si>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</si>
  <si>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</si>
  <si>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</si>
  <si>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</si>
  <si>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</si>
  <si>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</si>
  <si>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</si>
  <si>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</si>
  <si>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</si>
  <si>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</si>
  <si>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</si>
  <si>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</si>
  <si>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</si>
  <si>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</si>
  <si>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</si>
  <si>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</si>
  <si>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</si>
  <si>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</si>
  <si>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</si>
  <si>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</si>
  <si>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</si>
  <si>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</si>
  <si>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</si>
  <si>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</si>
  <si>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</si>
  <si>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</si>
  <si>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</si>
  <si>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</si>
  <si>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</si>
  <si>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</si>
  <si>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</si>
  <si>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</si>
  <si>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</si>
  <si>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</si>
  <si>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</si>
  <si>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</si>
  <si>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</si>
  <si>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</si>
  <si>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</si>
  <si>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</si>
  <si>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</si>
  <si>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</si>
  <si>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</si>
  <si>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</si>
  <si>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</si>
  <si>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</si>
  <si>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</si>
  <si>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</si>
  <si>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</si>
  <si>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</si>
  <si>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</si>
  <si>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</si>
  <si>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</si>
  <si>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</si>
  <si>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</si>
  <si>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</si>
  <si>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</si>
  <si>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</si>
  <si>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</si>
  <si>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</si>
  <si>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</si>
  <si>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</si>
  <si>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</si>
  <si>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</si>
  <si>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</si>
  <si>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</si>
  <si>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</si>
  <si>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</si>
  <si>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</si>
  <si>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</si>
  <si>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</si>
  <si>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</si>
  <si>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</si>
  <si>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</si>
  <si>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</si>
  <si>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</si>
  <si>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</si>
  <si>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</si>
  <si>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</si>
  <si>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</si>
  <si>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</si>
  <si>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</si>
  <si>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</si>
  <si>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</si>
  <si>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</si>
  <si>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</si>
  <si>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</si>
  <si>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</si>
  <si>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</si>
  <si>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</si>
  <si>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</si>
  <si>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</si>
  <si>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</si>
  <si>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</si>
  <si>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</si>
  <si>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</si>
  <si>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</si>
  <si>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</si>
  <si>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</si>
  <si>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</si>
  <si>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</si>
  <si>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</si>
  <si>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</si>
  <si>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</si>
  <si>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</si>
  <si>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</si>
  <si>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</si>
  <si>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</si>
  <si>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</si>
  <si>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</si>
  <si>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</si>
  <si>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</si>
  <si>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</si>
  <si>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</si>
  <si>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</si>
  <si>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</si>
  <si>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</si>
  <si>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</si>
  <si>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</si>
  <si>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</si>
  <si>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</si>
  <si>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</si>
  <si>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</si>
  <si>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</si>
  <si>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</si>
  <si>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</si>
  <si>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</si>
  <si>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</si>
  <si>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</si>
  <si>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</si>
  <si>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</si>
  <si>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</si>
  <si>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</si>
  <si>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</si>
  <si>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</si>
  <si>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</si>
  <si>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</si>
  <si>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</si>
  <si>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</si>
  <si>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</si>
  <si>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</si>
  <si>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</si>
  <si>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</si>
  <si>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</si>
  <si>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</si>
  <si>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</si>
  <si>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</si>
  <si>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</si>
  <si>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</si>
  <si>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</si>
  <si>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</si>
  <si>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</si>
  <si>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</si>
  <si>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</si>
  <si>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</si>
  <si>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</si>
  <si>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</si>
  <si>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</si>
  <si>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</si>
  <si>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</si>
  <si>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</si>
  <si>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</si>
  <si>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</si>
  <si>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</si>
  <si>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</si>
  <si>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</si>
  <si>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</si>
  <si>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</si>
  <si>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</si>
  <si>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</si>
  <si>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</si>
  <si>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</si>
  <si>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</si>
  <si>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</si>
  <si>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</si>
  <si>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</si>
  <si>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</si>
  <si>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</si>
  <si>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</si>
  <si>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</si>
  <si>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</si>
  <si>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</si>
  <si>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</si>
  <si>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</si>
  <si>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</si>
  <si>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</si>
  <si>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</si>
  <si>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</si>
  <si>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</si>
  <si>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</si>
  <si>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</si>
  <si>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</si>
  <si>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</si>
  <si>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</si>
  <si>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</si>
  <si>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</si>
  <si>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</si>
  <si>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</si>
  <si>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</si>
  <si>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</si>
  <si>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</si>
  <si>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</si>
  <si>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</si>
  <si>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</si>
  <si>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</si>
  <si>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</si>
  <si>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</si>
  <si>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</si>
  <si>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</si>
  <si>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</si>
  <si>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</si>
  <si>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</si>
  <si>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</si>
  <si>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</si>
  <si>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</si>
  <si>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</si>
  <si>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</si>
  <si>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</si>
  <si>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</si>
  <si>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</si>
  <si>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</si>
  <si>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</si>
  <si>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</si>
  <si>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</si>
  <si>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</si>
  <si>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</si>
  <si>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</si>
  <si>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</si>
  <si>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</si>
  <si>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</si>
  <si>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</si>
  <si>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</si>
  <si>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</si>
  <si>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</si>
  <si>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</si>
  <si>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</si>
  <si>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</si>
  <si>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</si>
  <si>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</si>
  <si>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</si>
  <si>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</si>
  <si>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</si>
  <si>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</si>
  <si>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</si>
  <si>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</si>
  <si>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</si>
  <si>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</si>
  <si>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</si>
  <si>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</si>
  <si>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</si>
  <si>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</si>
  <si>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</si>
  <si>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</si>
  <si>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</si>
  <si>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</si>
  <si>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</si>
  <si>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</si>
  <si>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</si>
  <si>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</si>
  <si>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</si>
  <si>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</si>
  <si>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</si>
  <si>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</si>
  <si>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</si>
  <si>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</si>
  <si>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</si>
  <si>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</si>
  <si>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</si>
  <si>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</si>
  <si>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</si>
  <si>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</si>
  <si>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</si>
  <si>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</si>
  <si>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</si>
  <si>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</si>
  <si>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</si>
  <si>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</si>
  <si>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</si>
  <si>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</si>
  <si>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</si>
  <si>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</si>
  <si>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</si>
  <si>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</si>
  <si>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</si>
  <si>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</si>
  <si>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</si>
  <si>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</si>
  <si>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</si>
  <si>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</si>
  <si>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</si>
  <si>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</si>
  <si>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</si>
  <si>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</si>
  <si>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</si>
  <si>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</si>
  <si>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</si>
  <si>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</si>
  <si>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</si>
  <si>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</si>
  <si>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</si>
  <si>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</si>
  <si>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</si>
  <si>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</si>
  <si>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</si>
  <si>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</si>
  <si>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</si>
  <si>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</si>
  <si>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</si>
  <si>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</si>
  <si>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</si>
  <si>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</si>
  <si>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</si>
  <si>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</si>
  <si>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</si>
  <si>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</si>
  <si>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</si>
  <si>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</si>
  <si>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</si>
  <si>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</si>
  <si>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</si>
  <si>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</si>
  <si>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</si>
  <si>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</si>
  <si>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</si>
  <si>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</si>
  <si>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</si>
  <si>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</si>
  <si>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</si>
  <si>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</si>
  <si>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</si>
  <si>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</si>
  <si>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</si>
  <si>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</si>
  <si>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</si>
  <si>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</si>
  <si>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</si>
  <si>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</si>
  <si>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</si>
  <si>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</si>
  <si>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</si>
  <si>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</si>
  <si>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</si>
  <si>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</si>
  <si>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</si>
  <si>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</si>
  <si>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</si>
  <si>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</si>
  <si>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</si>
  <si>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</si>
  <si>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</si>
  <si>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</si>
  <si>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</si>
  <si>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</si>
  <si>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</si>
  <si>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</si>
  <si>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</si>
  <si>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</si>
  <si>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</si>
  <si>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</si>
  <si>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</si>
  <si>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</si>
  <si>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</si>
  <si>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</si>
  <si>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</si>
  <si>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</si>
  <si>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</si>
  <si>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</si>
  <si>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</si>
  <si>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</si>
  <si>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</si>
  <si>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</si>
  <si>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</si>
  <si>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</si>
  <si>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</si>
  <si>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</si>
  <si>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</si>
  <si>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</si>
  <si>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</si>
  <si>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</si>
  <si>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</si>
  <si>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</si>
  <si>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</si>
  <si>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</si>
  <si>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</si>
  <si>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</si>
  <si>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</si>
  <si>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</si>
  <si>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</si>
  <si>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</si>
  <si>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</si>
  <si>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</si>
  <si>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</si>
  <si>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</si>
  <si>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</si>
  <si>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</si>
  <si>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</si>
  <si>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</si>
  <si>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</si>
  <si>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</si>
  <si>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</si>
  <si>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</si>
  <si>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</si>
  <si>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</si>
  <si>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</si>
  <si>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</si>
  <si>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</si>
  <si>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</si>
  <si>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</si>
  <si>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</si>
  <si>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</si>
  <si>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</si>
  <si>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</si>
  <si>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</si>
  <si>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</si>
  <si>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</si>
  <si>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</si>
  <si>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</si>
  <si>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</si>
  <si>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</si>
  <si>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</si>
  <si>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</si>
  <si>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</si>
  <si>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</si>
  <si>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</si>
  <si>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</si>
  <si>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</si>
  <si>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</si>
  <si>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</si>
  <si>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</si>
  <si>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</si>
  <si>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</si>
  <si>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</si>
  <si>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</si>
  <si>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</si>
  <si>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</si>
  <si>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</si>
  <si>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</si>
  <si>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</si>
  <si>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</si>
  <si>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</si>
  <si>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</si>
  <si>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</si>
  <si>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</si>
  <si>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</si>
  <si>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</si>
  <si>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</si>
  <si>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</si>
  <si>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</si>
  <si>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</si>
  <si>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</si>
  <si>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</si>
  <si>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</si>
  <si>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</si>
  <si>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</si>
  <si>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</si>
  <si>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</si>
  <si>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</si>
  <si>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</si>
  <si>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</si>
  <si>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</si>
  <si>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</si>
  <si>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</si>
  <si>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</si>
  <si>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</si>
  <si>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</si>
  <si>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</si>
  <si>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</si>
  <si>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</si>
  <si>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</si>
  <si>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</si>
  <si>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</si>
  <si>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</si>
  <si>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</si>
  <si>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</si>
  <si>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</si>
  <si>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</si>
  <si>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</si>
  <si>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</si>
  <si>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</si>
  <si>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</si>
  <si>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</si>
  <si>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</si>
  <si>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</si>
  <si>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</si>
  <si>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</si>
  <si>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</si>
  <si>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</si>
  <si>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</si>
  <si>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</si>
  <si>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</si>
  <si>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</si>
  <si>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</si>
  <si>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</si>
  <si>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</si>
  <si>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</si>
  <si>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</si>
  <si>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</si>
  <si>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</si>
  <si>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</si>
  <si>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</si>
  <si>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</si>
  <si>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</si>
  <si>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</si>
  <si>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</si>
  <si>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</si>
  <si>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</si>
  <si>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</si>
  <si>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</si>
  <si>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</si>
  <si>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</si>
  <si>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</si>
  <si>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</si>
  <si>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</si>
  <si>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</si>
  <si>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</si>
  <si>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</si>
  <si>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</si>
  <si>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</si>
  <si>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</si>
  <si>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</si>
  <si>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</si>
  <si>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</si>
  <si>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</si>
  <si>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</si>
  <si>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</si>
  <si>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</si>
  <si>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</si>
  <si>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</si>
  <si>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</si>
  <si>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</si>
  <si>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</si>
  <si>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</si>
  <si>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</si>
  <si>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</si>
  <si>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</si>
  <si>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</si>
  <si>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</si>
  <si>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</si>
  <si>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</si>
  <si>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</si>
  <si>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</si>
  <si>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</si>
  <si>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</si>
  <si>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</si>
  <si>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</si>
  <si>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</si>
  <si>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</si>
  <si>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</si>
  <si>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</si>
  <si>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</si>
  <si>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</si>
  <si>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</si>
  <si>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</si>
  <si>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</si>
  <si>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</si>
  <si>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</si>
  <si>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</si>
  <si>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</si>
  <si>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</si>
  <si>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</si>
  <si>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</si>
  <si>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</si>
  <si>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</si>
  <si>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</si>
  <si>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</si>
  <si>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</si>
  <si>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</si>
  <si>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</si>
  <si>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</si>
  <si>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</si>
  <si>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</si>
  <si>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</si>
  <si>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</si>
  <si>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</si>
  <si>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</si>
  <si>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</si>
  <si>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</si>
  <si>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</si>
  <si>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</si>
  <si>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</si>
  <si>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</si>
  <si>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</si>
  <si>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</si>
  <si>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</si>
  <si>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</si>
  <si>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</si>
  <si>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</si>
  <si>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</si>
  <si>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</si>
  <si>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</si>
  <si>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</si>
  <si>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</si>
  <si>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</si>
  <si>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</si>
  <si>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</si>
  <si>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</si>
  <si>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</si>
  <si>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</si>
  <si>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</si>
  <si>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</si>
  <si>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</si>
  <si>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</si>
  <si>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</si>
  <si>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</si>
  <si>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</si>
  <si>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</si>
  <si>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</si>
  <si>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</si>
  <si>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</si>
  <si>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</si>
  <si>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</si>
  <si>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</si>
  <si>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</si>
  <si>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</si>
  <si>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</si>
  <si>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</si>
  <si>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</si>
  <si>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</si>
  <si>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</si>
  <si>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</si>
  <si>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</si>
  <si>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</si>
  <si>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</si>
  <si>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</si>
  <si>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</si>
  <si>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</si>
  <si>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</si>
  <si>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</si>
  <si>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</si>
  <si>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</si>
  <si>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</si>
  <si>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</si>
  <si>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</si>
  <si>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</si>
  <si>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</si>
  <si>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</si>
  <si>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</si>
  <si>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</si>
  <si>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</si>
  <si>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</si>
  <si>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</si>
  <si>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</si>
  <si>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</si>
  <si>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</si>
  <si>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</si>
  <si>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</si>
  <si>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</si>
  <si>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</si>
  <si>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</si>
  <si>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</si>
  <si>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</si>
  <si>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</si>
  <si>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</si>
  <si>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</si>
  <si>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</si>
  <si>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</si>
  <si>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</si>
  <si>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</si>
  <si>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</si>
  <si>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</si>
  <si>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</si>
  <si>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</si>
  <si>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</si>
  <si>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</si>
  <si>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</si>
  <si>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</si>
  <si>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</si>
  <si>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</si>
  <si>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</si>
  <si>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</si>
  <si>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</si>
  <si>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</si>
  <si>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</si>
  <si>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</si>
  <si>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</si>
  <si>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</si>
  <si>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</si>
  <si>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</si>
  <si>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</si>
  <si>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</si>
  <si>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</si>
  <si>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</si>
  <si>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</si>
  <si>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</si>
  <si>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</si>
  <si>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</si>
  <si>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</si>
  <si>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</si>
  <si>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</si>
  <si>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</si>
  <si>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</si>
  <si>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</si>
  <si>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</si>
  <si>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</si>
  <si>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</si>
  <si>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</si>
  <si>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</si>
  <si>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</si>
  <si>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</si>
  <si>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</si>
  <si>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</si>
  <si>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</si>
  <si>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</si>
  <si>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</si>
  <si>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</si>
  <si>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</si>
  <si>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</si>
  <si>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</si>
  <si>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</si>
  <si>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</si>
  <si>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</si>
  <si>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</si>
  <si>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</si>
  <si>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</si>
  <si>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</si>
  <si>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</si>
  <si>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</si>
  <si>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</si>
  <si>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</si>
  <si>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</si>
  <si>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</si>
  <si>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</si>
  <si>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</si>
  <si>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</si>
  <si>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</si>
  <si>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</si>
  <si>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</si>
  <si>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</si>
  <si>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</si>
  <si>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</si>
  <si>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</si>
  <si>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</si>
  <si>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</si>
  <si>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</si>
  <si>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</si>
  <si>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</si>
  <si>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</si>
  <si>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</si>
  <si>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</si>
  <si>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</si>
  <si>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</si>
  <si>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</si>
  <si>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</si>
  <si>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</si>
  <si>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</si>
  <si>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</si>
  <si>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</si>
  <si>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</si>
  <si>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</si>
  <si>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</si>
  <si>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</si>
  <si>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</si>
  <si>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</si>
  <si>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</si>
  <si>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</si>
  <si>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</si>
  <si>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</si>
  <si>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</si>
  <si>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</si>
  <si>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</si>
  <si>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</si>
  <si>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</si>
  <si>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</si>
  <si>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</si>
  <si>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</si>
  <si>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</si>
  <si>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</si>
  <si>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</si>
  <si>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</si>
  <si>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</si>
  <si>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</si>
  <si>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</si>
  <si>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</si>
  <si>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</si>
  <si>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</si>
  <si>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</si>
  <si>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</si>
  <si>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</si>
  <si>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</si>
  <si>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</si>
  <si>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</si>
  <si>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</si>
  <si>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</si>
  <si>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</si>
  <si>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</si>
  <si>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</si>
  <si>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</si>
  <si>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</si>
  <si>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</si>
  <si>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</si>
  <si>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</si>
  <si>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</si>
  <si>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</si>
  <si>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</si>
  <si>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</si>
  <si>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</si>
  <si>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</si>
  <si>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</si>
  <si>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</si>
  <si>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</si>
  <si>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</si>
  <si>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</si>
  <si>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</si>
  <si>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</si>
  <si>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</si>
  <si>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</si>
  <si>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</si>
  <si>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</si>
  <si>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</si>
  <si>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</si>
  <si>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</si>
  <si>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</si>
  <si>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</si>
  <si>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</si>
  <si>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</si>
  <si>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</si>
  <si>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</si>
  <si>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</si>
  <si>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</si>
  <si>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</si>
  <si>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</si>
  <si>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</si>
  <si>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</si>
  <si>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</si>
  <si>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</si>
  <si>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</si>
  <si>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</si>
  <si>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</si>
  <si>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</si>
  <si>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</si>
  <si>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</si>
  <si>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</si>
  <si>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</si>
  <si>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</si>
  <si>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</si>
  <si>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</si>
  <si>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</si>
  <si>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</si>
  <si>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</si>
  <si>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</si>
  <si>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</si>
  <si>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</si>
  <si>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</si>
  <si>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</si>
  <si>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</si>
  <si>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</si>
  <si>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</si>
  <si>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</si>
  <si>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</si>
  <si>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</si>
  <si>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</si>
  <si>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</si>
  <si>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</si>
  <si>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</si>
  <si>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</si>
  <si>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</si>
  <si>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</si>
  <si>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</si>
  <si>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</si>
  <si>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</si>
  <si>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</si>
  <si>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</si>
  <si>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</si>
  <si>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</si>
  <si>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</si>
  <si>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</si>
  <si>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</si>
  <si>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</si>
  <si>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</si>
  <si>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</si>
  <si>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</si>
  <si>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</si>
  <si>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</si>
  <si>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</si>
  <si>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</si>
  <si>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</si>
  <si>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</si>
  <si>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</si>
  <si>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</si>
  <si>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</si>
  <si>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</si>
  <si>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</si>
  <si>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</si>
  <si>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</si>
  <si>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</si>
  <si>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</si>
  <si>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</si>
  <si>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</si>
  <si>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</si>
  <si>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</si>
  <si>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</si>
  <si>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</si>
  <si>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</si>
  <si>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</si>
  <si>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</si>
  <si>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</si>
  <si>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</si>
  <si>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</si>
  <si>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</si>
  <si>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</si>
  <si>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</si>
  <si>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</si>
  <si>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</si>
  <si>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</si>
  <si>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</si>
  <si>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</si>
  <si>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</si>
  <si>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</si>
  <si>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</si>
  <si>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</si>
  <si>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</si>
  <si>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</si>
  <si>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</si>
  <si>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</si>
  <si>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</si>
  <si>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</si>
  <si>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</si>
  <si>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</si>
  <si>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</si>
  <si>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</si>
  <si>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</si>
  <si>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</si>
  <si>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</si>
  <si>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</si>
  <si>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</si>
  <si>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</si>
  <si>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</si>
  <si>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</si>
  <si>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</si>
  <si>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</si>
  <si>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</si>
  <si>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</si>
  <si>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</si>
  <si>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</si>
  <si>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</si>
  <si>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</si>
  <si>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</si>
  <si>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</si>
  <si>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</si>
  <si>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</si>
  <si>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</si>
  <si>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</si>
  <si>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</si>
  <si>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</si>
  <si>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</si>
  <si>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</si>
  <si>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</si>
  <si>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</si>
  <si>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</si>
  <si>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</si>
  <si>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</si>
  <si>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</si>
  <si>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</si>
  <si>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</si>
  <si>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</si>
  <si>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</si>
  <si>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</si>
  <si>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</si>
  <si>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</si>
  <si>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</si>
  <si>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</si>
  <si>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</si>
  <si>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</si>
  <si>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</si>
  <si>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</si>
  <si>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</si>
  <si>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</si>
  <si>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</si>
  <si>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</si>
  <si>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</si>
  <si>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</si>
  <si>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</si>
  <si>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</si>
  <si>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</si>
  <si>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</si>
  <si>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</si>
  <si>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</si>
  <si>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</si>
  <si>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</si>
  <si>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</si>
  <si>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</si>
  <si>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</si>
  <si>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</si>
  <si>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</si>
  <si>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</si>
  <si>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</si>
  <si>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</si>
  <si>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</si>
  <si>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</si>
  <si>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</si>
  <si>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</si>
  <si>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</si>
  <si>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</si>
  <si>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</si>
  <si>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</si>
  <si>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</si>
  <si>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</si>
  <si>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</si>
  <si>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</si>
  <si>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</si>
  <si>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</si>
  <si>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</si>
  <si>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</si>
  <si>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</si>
  <si>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</si>
  <si>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</si>
  <si>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</si>
  <si>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</si>
  <si>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</si>
  <si>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</si>
  <si>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</si>
  <si>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</si>
  <si>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</si>
  <si>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</si>
  <si>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</si>
  <si>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</si>
  <si>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</si>
  <si>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</si>
  <si>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</si>
  <si>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</si>
  <si>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</si>
  <si>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</si>
  <si>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</si>
  <si>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</si>
  <si>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</si>
  <si>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</si>
  <si>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</si>
  <si>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</si>
  <si>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</si>
  <si>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</si>
  <si>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</si>
  <si>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</si>
  <si>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</si>
  <si>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</si>
  <si>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</si>
  <si>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</si>
  <si>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</si>
  <si>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</si>
  <si>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</si>
  <si>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</si>
  <si>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</si>
  <si>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</si>
  <si>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</si>
  <si>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</si>
  <si>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</si>
  <si>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</si>
  <si>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</si>
  <si>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</si>
  <si>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</si>
  <si>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</si>
  <si>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</si>
  <si>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</si>
  <si>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</si>
  <si>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</si>
  <si>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</si>
  <si>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</si>
  <si>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</si>
  <si>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</si>
  <si>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</si>
  <si>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</si>
  <si>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</si>
  <si>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</si>
  <si>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</si>
  <si>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</si>
  <si>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</si>
  <si>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</si>
  <si>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</si>
  <si>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</si>
  <si>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</si>
  <si>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</si>
  <si>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</si>
  <si>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</si>
  <si>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</si>
  <si>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</si>
  <si>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</si>
  <si>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</si>
  <si>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</si>
  <si>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</si>
  <si>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</si>
  <si>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</si>
  <si>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</si>
  <si>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</si>
  <si>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</si>
  <si>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</si>
  <si>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</si>
  <si>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</si>
  <si>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</si>
  <si>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</si>
  <si>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</si>
  <si>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</si>
  <si>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</si>
  <si>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</si>
  <si>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</si>
  <si>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</si>
  <si>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</si>
  <si>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</si>
  <si>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</si>
  <si>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</si>
  <si>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</si>
  <si>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</si>
  <si>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</si>
  <si>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</si>
  <si>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</si>
  <si>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</si>
  <si>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</si>
  <si>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</si>
  <si>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</si>
  <si>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</si>
  <si>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</si>
  <si>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</si>
  <si>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</si>
  <si>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</si>
  <si>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</si>
  <si>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</si>
  <si>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</si>
  <si>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</si>
  <si>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</si>
  <si>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</si>
  <si>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</si>
  <si>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</si>
  <si>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</si>
  <si>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</si>
  <si>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</si>
  <si>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</si>
  <si>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</si>
  <si>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</si>
  <si>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</si>
  <si>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</si>
  <si>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</si>
  <si>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</si>
  <si>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</si>
  <si>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</si>
  <si>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</si>
  <si>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</si>
  <si>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</si>
  <si>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</si>
  <si>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</si>
  <si>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</si>
  <si>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</si>
  <si>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</si>
  <si>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</si>
  <si>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</si>
  <si>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</si>
  <si>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</si>
  <si>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</si>
  <si>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</si>
  <si>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</si>
  <si>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</si>
  <si>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</si>
  <si>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</si>
  <si>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</si>
  <si>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</si>
  <si>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</si>
  <si>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</si>
  <si>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</si>
  <si>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</si>
  <si>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</si>
  <si>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</si>
  <si>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</si>
  <si>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</si>
  <si>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</si>
  <si>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</si>
  <si>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</si>
  <si>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</si>
  <si>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</si>
  <si>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</si>
  <si>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</si>
  <si>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</si>
  <si>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</si>
  <si>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</si>
  <si>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</si>
  <si>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</si>
  <si>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</si>
  <si>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</si>
  <si>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</si>
  <si>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</si>
  <si>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</si>
  <si>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</si>
  <si>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</si>
  <si>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</si>
  <si>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</si>
  <si>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</si>
  <si>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</si>
  <si>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</si>
  <si>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</si>
  <si>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</si>
  <si>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</si>
  <si>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</si>
  <si>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</si>
  <si>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</si>
  <si>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</si>
  <si>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</si>
  <si>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</si>
  <si>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</si>
  <si>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</si>
  <si>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</si>
  <si>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</si>
  <si>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</si>
  <si>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</si>
  <si>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</si>
  <si>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</si>
  <si>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</si>
  <si>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</si>
  <si>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</si>
  <si>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</si>
  <si>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</si>
  <si>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</si>
  <si>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</si>
  <si>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</si>
  <si>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</si>
  <si>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</si>
  <si>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</si>
  <si>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</si>
  <si>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</si>
  <si>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</si>
  <si>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</si>
  <si>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</si>
  <si>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</si>
  <si>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</si>
  <si>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</si>
  <si>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</si>
  <si>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</si>
  <si>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</si>
  <si>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</si>
  <si>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</si>
  <si>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</si>
  <si>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</si>
  <si>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</si>
  <si>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</si>
  <si>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</si>
  <si>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</si>
  <si>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</si>
  <si>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</si>
  <si>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</si>
  <si>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</si>
  <si>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</si>
  <si>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</si>
  <si>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</si>
  <si>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</si>
  <si>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</si>
  <si>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</si>
  <si>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</si>
  <si>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</si>
  <si>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</si>
  <si>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</si>
  <si>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</si>
  <si>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</si>
  <si>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</si>
  <si>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</si>
  <si>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</si>
  <si>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</si>
  <si>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</si>
  <si>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</si>
  <si>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</si>
  <si>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</si>
  <si>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</si>
  <si>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</si>
  <si>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</si>
  <si>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</si>
  <si>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</si>
  <si>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</si>
  <si>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</si>
  <si>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</si>
  <si>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</si>
  <si>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</si>
  <si>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</si>
  <si>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</si>
  <si>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</si>
  <si>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</si>
  <si>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</si>
  <si>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</si>
  <si>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</si>
  <si>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</si>
  <si>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</si>
  <si>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</si>
  <si>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</si>
  <si>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</si>
  <si>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</si>
  <si>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</si>
  <si>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</si>
  <si>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</si>
  <si>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</si>
  <si>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</si>
  <si>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</si>
  <si>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</si>
  <si>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</si>
  <si>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</si>
  <si>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</si>
  <si>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</si>
  <si>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</si>
  <si>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</si>
  <si>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</si>
  <si>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</si>
  <si>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</si>
  <si>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</si>
  <si>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</si>
  <si>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</si>
  <si>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</si>
  <si>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</si>
  <si>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</si>
  <si>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</si>
  <si>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</si>
  <si>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</si>
  <si>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</si>
  <si>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</si>
  <si>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</si>
  <si>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</si>
  <si>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</si>
  <si>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</si>
  <si>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</si>
  <si>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</si>
  <si>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</si>
  <si>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</si>
  <si>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</si>
  <si>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</si>
  <si>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</si>
  <si>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</si>
  <si>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</si>
  <si>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</si>
  <si>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</si>
  <si>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</si>
  <si>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</si>
  <si>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</si>
  <si>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</si>
  <si>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</si>
  <si>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</si>
  <si>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</si>
  <si>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</si>
  <si>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</si>
  <si>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</si>
  <si>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</si>
  <si>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</si>
  <si>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</si>
  <si>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</si>
  <si>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</si>
  <si>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</si>
  <si>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</si>
  <si>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</si>
  <si>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</si>
  <si>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</si>
  <si>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</si>
  <si>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</si>
  <si>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</si>
  <si>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</si>
  <si>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</si>
  <si>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</si>
  <si>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</si>
  <si>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</si>
  <si>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</si>
  <si>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</si>
  <si>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</si>
  <si>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</si>
  <si>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</si>
  <si>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</si>
  <si>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</si>
  <si>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</si>
  <si>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</si>
  <si>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</si>
  <si>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</si>
  <si>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</si>
  <si>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</si>
  <si>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</si>
  <si>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</si>
  <si>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</si>
  <si>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</si>
  <si>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</si>
  <si>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</si>
  <si>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</si>
  <si>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</si>
  <si>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</si>
  <si>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</si>
  <si>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</si>
  <si>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</si>
  <si>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</si>
  <si>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</si>
  <si>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</si>
  <si>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</si>
  <si>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</si>
  <si>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</si>
  <si>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</si>
  <si>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</si>
  <si>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</si>
  <si>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</si>
  <si>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</si>
  <si>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</si>
  <si>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</si>
  <si>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</si>
  <si>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</si>
  <si>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</si>
  <si>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</si>
  <si>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</si>
  <si>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</si>
  <si>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</si>
  <si>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</si>
  <si>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</si>
  <si>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</si>
  <si>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</si>
  <si>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</si>
  <si>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</si>
  <si>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</si>
  <si>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</si>
  <si>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</si>
  <si>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</si>
  <si>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</si>
  <si>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</si>
  <si>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</si>
  <si>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</si>
  <si>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</si>
  <si>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</si>
  <si>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</si>
  <si>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</si>
  <si>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</si>
  <si>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</si>
  <si>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</si>
  <si>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</si>
  <si>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</si>
  <si>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</si>
  <si>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</si>
  <si>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</si>
  <si>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</si>
  <si>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</si>
  <si>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</si>
  <si>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</si>
  <si>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</si>
  <si>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</si>
  <si>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</si>
  <si>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</si>
  <si>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</si>
  <si>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</si>
  <si>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</si>
  <si>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</si>
  <si>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</si>
  <si>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</si>
  <si>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</si>
  <si>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</si>
  <si>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</si>
  <si>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</si>
  <si>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</si>
  <si>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</si>
  <si>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</si>
  <si>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</si>
  <si>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</si>
  <si>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</si>
  <si>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</si>
  <si>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</si>
  <si>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</si>
  <si>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</si>
  <si>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</si>
  <si>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</si>
  <si>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</si>
  <si>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</si>
  <si>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</si>
  <si>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</si>
  <si>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</si>
  <si>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</si>
  <si>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</si>
  <si>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</si>
  <si>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</si>
  <si>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</si>
  <si>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</si>
  <si>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</si>
  <si>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</si>
  <si>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</si>
  <si>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</si>
  <si>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</si>
  <si>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</si>
  <si>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</si>
  <si>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</si>
  <si>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</si>
  <si>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</si>
  <si>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</si>
  <si>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</si>
  <si>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</si>
  <si>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</si>
  <si>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</si>
  <si>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</si>
  <si>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</si>
  <si>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</si>
  <si>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</si>
  <si>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</si>
  <si>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</si>
  <si>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</si>
  <si>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</si>
  <si>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</si>
  <si>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</si>
  <si>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</si>
  <si>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</si>
  <si>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</si>
  <si>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</si>
  <si>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</si>
  <si>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</si>
  <si>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</si>
  <si>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</si>
  <si>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</si>
  <si>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</si>
  <si>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</si>
  <si>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</si>
  <si>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</si>
  <si>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</si>
  <si>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</si>
  <si>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</si>
  <si>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</si>
  <si>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</si>
  <si>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</si>
  <si>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</si>
  <si>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</si>
  <si>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</si>
  <si>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</si>
  <si>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</si>
  <si>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</si>
  <si>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</si>
  <si>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</si>
  <si>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</si>
  <si>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</si>
  <si>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</si>
  <si>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</si>
  <si>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</si>
  <si>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</si>
  <si>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</si>
  <si>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</si>
  <si>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</si>
  <si>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</si>
  <si>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</si>
  <si>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</si>
  <si>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</si>
  <si>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</si>
  <si>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</si>
  <si>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</si>
  <si>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</si>
  <si>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</si>
  <si>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</si>
  <si>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</si>
  <si>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</si>
  <si>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</si>
  <si>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</si>
  <si>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</si>
  <si>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</si>
  <si>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</si>
  <si>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</si>
  <si>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</si>
  <si>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</si>
  <si>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</si>
  <si>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</si>
  <si>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</si>
  <si>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</si>
  <si>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</si>
  <si>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</si>
  <si>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</si>
  <si>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</si>
  <si>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</si>
  <si>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</si>
  <si>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</si>
  <si>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</si>
  <si>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</si>
  <si>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</si>
  <si>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</si>
  <si>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</si>
  <si>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</si>
  <si>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</si>
  <si>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</si>
  <si>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</si>
  <si>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</si>
  <si>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</si>
  <si>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</si>
  <si>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</si>
  <si>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</si>
  <si>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</si>
  <si>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</si>
  <si>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</si>
  <si>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</si>
  <si>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</si>
  <si>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</si>
  <si>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</si>
  <si>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</si>
  <si>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</si>
  <si>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</si>
  <si>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</si>
  <si>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</si>
  <si>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</si>
  <si>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</si>
  <si>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</si>
  <si>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</si>
  <si>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</si>
  <si>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</si>
  <si>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</si>
  <si>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</si>
  <si>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</si>
  <si>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</si>
  <si>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</si>
  <si>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</si>
  <si>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</si>
  <si>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</si>
  <si>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</si>
  <si>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</si>
  <si>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</si>
  <si>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</si>
  <si>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</si>
  <si>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</si>
  <si>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</si>
  <si>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</si>
  <si>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</si>
  <si>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</si>
  <si>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</si>
  <si>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</si>
  <si>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</si>
  <si>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</si>
  <si>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</si>
  <si>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</si>
  <si>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</si>
  <si>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</si>
  <si>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</si>
  <si>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</si>
  <si>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</si>
  <si>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</si>
  <si>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</si>
  <si>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</si>
  <si>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</si>
  <si>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</si>
  <si>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</si>
  <si>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</si>
  <si>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</si>
  <si>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</si>
  <si>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</si>
  <si>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</si>
  <si>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</si>
  <si>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</si>
  <si>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</si>
  <si>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</si>
  <si>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</si>
  <si>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</si>
  <si>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</si>
  <si>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</si>
  <si>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</si>
  <si>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</si>
  <si>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</si>
  <si>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</si>
  <si>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</si>
  <si>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</si>
  <si>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</si>
  <si>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</si>
  <si>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</si>
  <si>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</si>
  <si>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</si>
  <si>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</si>
  <si>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</si>
  <si>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</si>
  <si>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</si>
  <si>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</si>
  <si>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</si>
  <si>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</si>
  <si>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</si>
  <si>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</si>
  <si>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</si>
  <si>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</si>
  <si>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</si>
  <si>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</si>
  <si>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</si>
  <si>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</si>
  <si>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</si>
  <si>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</si>
  <si>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</si>
  <si>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</si>
  <si>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</si>
  <si>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</si>
  <si>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</si>
  <si>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</si>
  <si>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</si>
  <si>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</si>
  <si>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</si>
  <si>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</si>
  <si>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</si>
  <si>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</si>
  <si>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</si>
  <si>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</si>
  <si>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</si>
  <si>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</si>
  <si>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</si>
  <si>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</si>
  <si>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</si>
  <si>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</si>
  <si>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</si>
  <si>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</si>
  <si>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</si>
  <si>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</si>
  <si>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</si>
  <si>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</si>
  <si>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</si>
  <si>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</si>
  <si>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</si>
  <si>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</si>
  <si>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</si>
  <si>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</si>
  <si>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</si>
  <si>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</si>
  <si>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</si>
  <si>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</si>
  <si>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</si>
  <si>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</si>
  <si>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</si>
  <si>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</si>
  <si>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</si>
  <si>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</si>
  <si>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</si>
  <si>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</si>
  <si>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</si>
  <si>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</si>
  <si>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</si>
  <si>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</si>
  <si>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</si>
  <si>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</si>
  <si>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</si>
  <si>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</si>
  <si>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</si>
  <si>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</si>
  <si>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</si>
  <si>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</si>
  <si>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</si>
  <si>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</si>
  <si>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</si>
  <si>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</si>
  <si>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</si>
  <si>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</si>
  <si>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</si>
  <si>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</si>
  <si>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</si>
  <si>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</si>
  <si>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</si>
  <si>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</si>
  <si>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</si>
  <si>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</si>
  <si>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</si>
  <si>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</si>
  <si>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</si>
  <si>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</si>
  <si>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</si>
  <si>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</si>
  <si>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</si>
  <si>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</si>
  <si>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</si>
  <si>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</si>
  <si>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</si>
  <si>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</si>
  <si>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</si>
  <si>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</si>
  <si>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</si>
  <si>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</si>
  <si>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</si>
  <si>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</si>
  <si>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</si>
  <si>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</si>
  <si>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</si>
  <si>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</si>
  <si>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</si>
  <si>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</si>
  <si>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</si>
  <si>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</si>
  <si>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</si>
  <si>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</si>
  <si>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</si>
  <si>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</si>
  <si>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</si>
  <si>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</si>
  <si>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</si>
  <si>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</si>
  <si>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</si>
  <si>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</si>
  <si>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</si>
  <si>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</si>
  <si>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</si>
  <si>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</si>
  <si>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</si>
  <si>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</si>
  <si>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</si>
  <si>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</si>
  <si>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</si>
  <si>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</si>
  <si>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</si>
  <si>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</si>
  <si>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</si>
  <si>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</si>
  <si>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</si>
  <si>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</si>
  <si>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</si>
  <si>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</si>
  <si>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</si>
  <si>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</si>
  <si>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</si>
  <si>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</si>
  <si>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</si>
  <si>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</si>
  <si>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</si>
  <si>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</si>
  <si>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</si>
  <si>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</si>
  <si>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</si>
  <si>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</si>
  <si>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</si>
  <si>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</si>
  <si>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</si>
  <si>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</si>
  <si>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</si>
  <si>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</si>
  <si>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</si>
  <si>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</si>
  <si>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</si>
  <si>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</si>
  <si>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</si>
  <si>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</si>
  <si>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</si>
  <si>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</si>
  <si>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</si>
  <si>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</si>
  <si>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</si>
  <si>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</si>
  <si>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</si>
  <si>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</si>
  <si>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</si>
  <si>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</si>
  <si>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</si>
  <si>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</si>
  <si>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</si>
  <si>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</si>
  <si>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</si>
  <si>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</si>
  <si>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</si>
  <si>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</si>
  <si>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</si>
  <si>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</si>
  <si>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</si>
  <si>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</si>
  <si>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</si>
  <si>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</si>
  <si>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</si>
  <si>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</si>
  <si>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</si>
  <si>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</si>
  <si>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</si>
  <si>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</si>
  <si>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</si>
  <si>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</si>
  <si>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</si>
  <si>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</si>
  <si>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</si>
  <si>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</si>
  <si>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</si>
  <si>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</si>
  <si>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</si>
  <si>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</si>
  <si>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</si>
  <si>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</si>
  <si>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</si>
  <si>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</si>
  <si>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</si>
  <si>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</si>
  <si>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</si>
  <si>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</si>
  <si>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</si>
  <si>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</si>
  <si>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</si>
  <si>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</si>
  <si>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</si>
  <si>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</si>
  <si>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</si>
  <si>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</si>
  <si>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</si>
  <si>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</si>
  <si>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</si>
  <si>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</si>
  <si>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</si>
  <si>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</si>
  <si>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</si>
  <si>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</si>
  <si>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</si>
  <si>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</si>
  <si>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</si>
  <si>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</si>
  <si>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</si>
  <si>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</si>
  <si>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</si>
  <si>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</si>
  <si>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</si>
  <si>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</si>
  <si>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</si>
  <si>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</si>
  <si>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</si>
  <si>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</si>
  <si>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</si>
  <si>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</si>
  <si>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</si>
  <si>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</si>
  <si>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</si>
  <si>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</si>
  <si>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</si>
  <si>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</si>
  <si>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</si>
  <si>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</si>
  <si>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</si>
  <si>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</si>
  <si>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</si>
  <si>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</si>
  <si>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</si>
  <si>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</si>
  <si>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</si>
  <si>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</si>
  <si>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</si>
  <si>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</si>
  <si>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</si>
  <si>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</si>
  <si>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</si>
  <si>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</si>
  <si>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</si>
  <si>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</si>
  <si>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</si>
  <si>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</si>
  <si>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</si>
  <si>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</si>
  <si>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</si>
  <si>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</si>
  <si>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</si>
  <si>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</si>
  <si>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</si>
  <si>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</si>
  <si>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</si>
  <si>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</si>
  <si>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</si>
  <si>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</si>
  <si>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</si>
  <si>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</si>
  <si>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</si>
  <si>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</si>
  <si>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</si>
  <si>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</si>
  <si>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</si>
  <si>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</si>
  <si>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</si>
  <si>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</si>
  <si>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</si>
  <si>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</si>
  <si>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</si>
  <si>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</si>
  <si>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</si>
  <si>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</si>
  <si>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</si>
  <si>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</si>
  <si>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</si>
  <si>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</si>
  <si>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</si>
  <si>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</si>
  <si>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</si>
  <si>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</si>
  <si>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</si>
  <si>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</si>
  <si>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</si>
  <si>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</si>
  <si>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</si>
  <si>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</si>
  <si>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</si>
  <si>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</si>
  <si>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</si>
  <si>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</si>
  <si>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</si>
  <si>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</si>
  <si>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</si>
  <si>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</si>
  <si>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</si>
  <si>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</si>
  <si>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</si>
  <si>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</si>
  <si>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</si>
  <si>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</si>
  <si>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</si>
  <si>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</si>
  <si>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</si>
  <si>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</si>
  <si>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</si>
  <si>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</si>
  <si>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</si>
  <si>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</si>
  <si>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</si>
  <si>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</si>
  <si>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</si>
  <si>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</si>
  <si>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</si>
  <si>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</si>
  <si>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</si>
  <si>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</si>
  <si>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</si>
  <si>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</si>
  <si>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</si>
  <si>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</si>
  <si>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</si>
  <si>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</si>
  <si>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</si>
  <si>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</si>
  <si>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</si>
  <si>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</si>
  <si>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</si>
  <si>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</si>
  <si>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</si>
  <si>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</si>
  <si>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</si>
  <si>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</si>
  <si>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</si>
  <si>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</si>
  <si>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</si>
  <si>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</si>
  <si>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</si>
  <si>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</si>
  <si>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</si>
  <si>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</si>
  <si>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</si>
  <si>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</si>
  <si>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</si>
  <si>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</si>
  <si>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</si>
  <si>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</si>
  <si>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</si>
  <si>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</si>
  <si>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</si>
  <si>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</si>
  <si>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</si>
  <si>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</si>
  <si>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</si>
  <si>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</si>
  <si>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</si>
  <si>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</si>
  <si>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</si>
  <si>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</si>
  <si>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</si>
  <si>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</si>
  <si>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</si>
  <si>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</si>
  <si>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</si>
  <si>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</si>
  <si>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</si>
  <si>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</si>
  <si>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</si>
  <si>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</si>
  <si>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</si>
  <si>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</si>
  <si>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</si>
  <si>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</si>
  <si>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</si>
  <si>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</si>
  <si>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</si>
  <si>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</si>
  <si>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</si>
  <si>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</si>
  <si>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</si>
  <si>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</si>
  <si>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</si>
  <si>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</si>
  <si>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</si>
  <si>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</si>
  <si>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</si>
  <si>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</si>
  <si>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</si>
  <si>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</si>
  <si>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</si>
  <si>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</si>
  <si>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</si>
  <si>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</si>
  <si>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</si>
  <si>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</si>
  <si>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</si>
  <si>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</si>
  <si>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</si>
  <si>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</si>
  <si>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</si>
  <si>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</si>
  <si>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</si>
  <si>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</si>
  <si>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</si>
  <si>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</si>
  <si>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</si>
  <si>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</si>
  <si>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</si>
  <si>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</si>
  <si>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</si>
  <si>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</si>
  <si>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</si>
  <si>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</si>
  <si>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</si>
  <si>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</si>
  <si>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</si>
  <si>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</si>
  <si>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</si>
  <si>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</si>
  <si>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</si>
  <si>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</si>
  <si>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</si>
  <si>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</si>
  <si>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</si>
  <si>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</si>
  <si>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</si>
  <si>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</si>
  <si>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</si>
  <si>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</si>
  <si>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</si>
  <si>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</si>
  <si>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</si>
  <si>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</si>
  <si>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</si>
  <si>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</si>
  <si>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</si>
  <si>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</si>
  <si>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</si>
  <si>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</si>
  <si>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</si>
  <si>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</si>
  <si>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</si>
  <si>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</si>
  <si>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</si>
  <si>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</si>
  <si>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</si>
  <si>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</si>
  <si>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</si>
  <si>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</si>
  <si>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</si>
  <si>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</si>
  <si>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</si>
  <si>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</si>
  <si>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</si>
  <si>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</si>
  <si>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</si>
  <si>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</si>
  <si>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</si>
  <si>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</si>
  <si>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</si>
  <si>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</si>
  <si>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</si>
  <si>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</si>
  <si>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</si>
  <si>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</si>
  <si>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</si>
  <si>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</si>
  <si>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</si>
  <si>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</si>
  <si>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</si>
  <si>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</si>
  <si>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</si>
  <si>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</si>
  <si>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</si>
  <si>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</si>
  <si>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</si>
  <si>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</si>
  <si>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</si>
  <si>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</si>
  <si>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</si>
  <si>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</si>
  <si>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</si>
  <si>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</si>
  <si>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</si>
  <si>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</si>
  <si>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</si>
  <si>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</si>
  <si>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</si>
  <si>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</si>
  <si>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</si>
  <si>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</si>
  <si>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</si>
  <si>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</si>
  <si>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</si>
  <si>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</si>
  <si>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</si>
  <si>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</si>
  <si>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</si>
  <si>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</si>
  <si>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</si>
  <si>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</si>
  <si>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</si>
  <si>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</si>
  <si>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</si>
  <si>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</si>
  <si>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</si>
  <si>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</si>
  <si>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</si>
  <si>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</si>
  <si>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</si>
  <si>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</si>
  <si>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</si>
  <si>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</si>
  <si>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</si>
  <si>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</si>
  <si>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</si>
  <si>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</si>
  <si>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</si>
  <si>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</si>
  <si>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</si>
  <si>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</si>
  <si>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</si>
  <si>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</si>
  <si>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</si>
  <si>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</si>
  <si>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</si>
  <si>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</si>
  <si>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</si>
  <si>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</si>
  <si>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</si>
  <si>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</si>
  <si>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</si>
  <si>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</si>
  <si>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</si>
  <si>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</si>
  <si>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</si>
  <si>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</si>
  <si>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</si>
  <si>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</si>
  <si>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</si>
  <si>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</si>
  <si>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</si>
  <si>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</si>
  <si>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</si>
  <si>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</si>
  <si>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</si>
  <si>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</si>
  <si>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</si>
  <si>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</si>
  <si>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</si>
  <si>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</si>
  <si>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</si>
  <si>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</si>
  <si>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</si>
  <si>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</si>
  <si>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</si>
  <si>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</si>
  <si>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</si>
  <si>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</si>
  <si>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</si>
  <si>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</si>
  <si>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</si>
  <si>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</si>
  <si>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</si>
  <si>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</si>
  <si>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</si>
  <si>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</si>
  <si>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</si>
  <si>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</si>
  <si>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</si>
  <si>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</si>
  <si>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</si>
  <si>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</si>
  <si>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</si>
  <si>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</si>
  <si>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</si>
  <si>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</si>
  <si>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</si>
  <si>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</si>
  <si>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</si>
  <si>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</si>
  <si>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</si>
  <si>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</si>
  <si>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</si>
  <si>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</si>
  <si>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</si>
  <si>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</si>
  <si>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</si>
  <si>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</si>
  <si>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</si>
  <si>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</si>
  <si>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</si>
  <si>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</si>
  <si>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</si>
  <si>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</si>
  <si>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</si>
  <si>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</si>
  <si>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</si>
  <si>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</si>
  <si>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</si>
  <si>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</si>
  <si>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</si>
  <si>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</si>
  <si>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</si>
  <si>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</si>
  <si>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</si>
  <si>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</si>
  <si>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</si>
  <si>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</si>
  <si>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</si>
  <si>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</si>
  <si>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</si>
  <si>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</si>
  <si>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</si>
  <si>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</si>
  <si>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</si>
  <si>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</si>
  <si>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</si>
  <si>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</si>
  <si>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</si>
  <si>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</si>
  <si>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</si>
  <si>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</si>
  <si>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</si>
  <si>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</si>
  <si>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</si>
  <si>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</si>
  <si>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</si>
  <si>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</si>
  <si>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</si>
  <si>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</si>
  <si>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</si>
  <si>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</si>
  <si>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</si>
  <si>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</si>
  <si>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</si>
  <si>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</si>
  <si>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</si>
  <si>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</si>
  <si>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</si>
  <si>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</si>
  <si>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</si>
  <si>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</si>
  <si>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</si>
  <si>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</si>
  <si>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</si>
  <si>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</si>
  <si>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</si>
  <si>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</si>
  <si>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</si>
  <si>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</si>
  <si>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</si>
  <si>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</si>
  <si>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</si>
  <si>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</si>
  <si>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</si>
  <si>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</si>
  <si>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</si>
  <si>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</si>
  <si>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</si>
  <si>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</si>
  <si>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</si>
  <si>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</si>
  <si>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</si>
  <si>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</si>
  <si>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</si>
  <si>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</si>
  <si>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</si>
  <si>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</si>
  <si>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</si>
  <si>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</si>
  <si>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</si>
  <si>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</si>
  <si>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</si>
  <si>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</si>
  <si>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</si>
  <si>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</si>
  <si>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</si>
  <si>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</si>
  <si>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</si>
  <si>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</si>
  <si>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</si>
  <si>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</si>
  <si>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</si>
  <si>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</si>
  <si>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</si>
  <si>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</si>
  <si>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</si>
  <si>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</si>
  <si>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</si>
  <si>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</si>
  <si>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</si>
  <si>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</si>
  <si>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</si>
  <si>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</si>
  <si>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</si>
  <si>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</si>
  <si>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</si>
  <si>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</si>
  <si>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</si>
  <si>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</si>
  <si>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</si>
  <si>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</si>
  <si>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</si>
  <si>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</si>
  <si>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</si>
  <si>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</si>
  <si>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</si>
  <si>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</si>
  <si>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</si>
  <si>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</si>
  <si>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</si>
  <si>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</si>
  <si>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</si>
  <si>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</si>
  <si>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</si>
  <si>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</si>
  <si>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</si>
  <si>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</si>
  <si>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</si>
  <si>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</si>
  <si>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</si>
  <si>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</si>
  <si>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</si>
  <si>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</si>
  <si>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</si>
  <si>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</si>
  <si>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</si>
  <si>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</si>
  <si>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</si>
  <si>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</si>
  <si>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</si>
  <si>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</si>
  <si>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</si>
  <si>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</si>
  <si>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</si>
  <si>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</si>
  <si>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</si>
  <si>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</si>
  <si>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</si>
  <si>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</si>
  <si>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</si>
  <si>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</si>
  <si>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</si>
  <si>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</si>
  <si>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</si>
  <si>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</si>
  <si>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</si>
  <si>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</si>
  <si>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</si>
  <si>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</si>
  <si>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</si>
  <si>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</si>
  <si>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</si>
  <si>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</si>
  <si>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</si>
  <si>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</si>
  <si>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</si>
  <si>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</si>
  <si>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</si>
  <si>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</si>
  <si>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</si>
  <si>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</si>
  <si>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</si>
  <si>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</si>
  <si>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</si>
  <si>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</si>
  <si>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</si>
  <si>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</si>
  <si>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</si>
  <si>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</si>
  <si>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</si>
  <si>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</si>
  <si>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</si>
  <si>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</si>
  <si>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</si>
  <si>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</si>
  <si>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</si>
  <si>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</si>
  <si>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</si>
  <si>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</si>
  <si>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</si>
  <si>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</si>
  <si>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</si>
  <si>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</si>
  <si>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</si>
  <si>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</si>
  <si>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</si>
  <si>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</si>
  <si>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</si>
  <si>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</si>
  <si>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</si>
  <si>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</si>
  <si>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</si>
  <si>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</si>
  <si>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</si>
  <si>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</si>
  <si>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</si>
  <si>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</si>
  <si>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</si>
  <si>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</si>
  <si>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</si>
  <si>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</si>
  <si>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</si>
  <si>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</si>
  <si>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</si>
  <si>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</si>
  <si>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</si>
  <si>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</si>
  <si>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</si>
  <si>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</si>
  <si>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</si>
  <si>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</si>
  <si>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</si>
  <si>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</si>
  <si>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</si>
  <si>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</si>
  <si>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</si>
  <si>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</si>
  <si>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</si>
  <si>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</si>
  <si>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</si>
  <si>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</si>
  <si>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</si>
  <si>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</si>
  <si>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</si>
  <si>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</si>
  <si>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</si>
  <si>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</si>
  <si>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</si>
  <si>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</si>
  <si>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</si>
  <si>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</si>
  <si>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</si>
  <si>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</si>
  <si>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</si>
  <si>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</si>
  <si>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</si>
  <si>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</si>
  <si>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</si>
  <si>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</si>
  <si>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</si>
  <si>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</si>
  <si>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</si>
  <si>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</si>
  <si>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</si>
  <si>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</si>
  <si>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</si>
  <si>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</si>
  <si>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</si>
  <si>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</si>
  <si>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</si>
  <si>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</si>
  <si>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</si>
  <si>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</si>
  <si>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</si>
  <si>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</si>
  <si>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</si>
  <si>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</si>
  <si>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</si>
  <si>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</si>
  <si>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</si>
  <si>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</si>
  <si>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</si>
  <si>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</si>
  <si>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</si>
  <si>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</si>
  <si>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</si>
  <si>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</si>
  <si>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</si>
  <si>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</si>
  <si>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</si>
  <si>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</si>
  <si>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</si>
  <si>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</si>
  <si>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</si>
  <si>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</si>
  <si>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</si>
  <si>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</si>
  <si>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</si>
  <si>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</si>
  <si>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</si>
  <si>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</si>
  <si>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</si>
  <si>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</si>
  <si>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</si>
  <si>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</si>
  <si>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</si>
  <si>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</si>
  <si>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</si>
  <si>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</si>
  <si>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</si>
  <si>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</si>
  <si>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</si>
  <si>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</si>
  <si>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</si>
  <si>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</si>
  <si>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</si>
  <si>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</si>
  <si>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</si>
  <si>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</si>
  <si>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</si>
  <si>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</si>
  <si>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</si>
  <si>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</si>
  <si>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</si>
  <si>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</si>
  <si>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</si>
  <si>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</si>
  <si>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</si>
  <si>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</si>
  <si>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</si>
  <si>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</si>
  <si>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</si>
  <si>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</si>
  <si>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</si>
  <si>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</si>
  <si>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</si>
  <si>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</si>
  <si>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</si>
  <si>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</si>
  <si>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</si>
  <si>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</si>
  <si>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</si>
  <si>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</si>
  <si>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</si>
  <si>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</si>
  <si>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</si>
  <si>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</si>
  <si>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</si>
  <si>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</si>
  <si>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</si>
  <si>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</si>
  <si>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</si>
  <si>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</si>
  <si>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</si>
  <si>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</si>
  <si>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</si>
  <si>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</si>
  <si>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</si>
  <si>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</si>
  <si>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</si>
  <si>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</si>
  <si>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</si>
  <si>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</si>
  <si>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</si>
  <si>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</si>
  <si>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</si>
  <si>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</si>
  <si>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</si>
  <si>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</si>
  <si>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</si>
  <si>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</si>
  <si>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</si>
  <si>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</si>
  <si>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</si>
  <si>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</si>
  <si>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</si>
  <si>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</si>
  <si>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</si>
  <si>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</si>
  <si>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</si>
  <si>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</si>
  <si>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</si>
  <si>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</si>
  <si>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</si>
  <si>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</si>
  <si>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</si>
  <si>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</si>
  <si>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</si>
  <si>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</si>
  <si>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</si>
  <si>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</si>
  <si>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</si>
  <si>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</si>
  <si>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</si>
  <si>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</si>
  <si>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</si>
  <si>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</si>
  <si>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</si>
  <si>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</si>
  <si>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</si>
  <si>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</si>
  <si>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</si>
  <si>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</si>
  <si>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</si>
  <si>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</si>
  <si>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</si>
  <si>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</si>
  <si>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</si>
  <si>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</si>
  <si>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</si>
  <si>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</si>
  <si>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</si>
  <si>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</si>
  <si>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</si>
  <si>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</si>
  <si>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</si>
  <si>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</si>
  <si>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</si>
  <si>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</si>
  <si>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</si>
  <si>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</si>
  <si>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</si>
  <si>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</si>
  <si>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</si>
  <si>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</si>
  <si>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</si>
  <si>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</si>
  <si>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</si>
  <si>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</si>
  <si>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</si>
  <si>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</si>
  <si>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</si>
  <si>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</si>
  <si>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</si>
  <si>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</si>
  <si>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</si>
  <si>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</si>
  <si>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</si>
  <si>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</si>
  <si>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</si>
  <si>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</si>
  <si>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</si>
  <si>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</si>
  <si>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</si>
  <si>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</si>
  <si>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</si>
  <si>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</si>
  <si>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</si>
  <si>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</si>
  <si>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</si>
  <si>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</si>
  <si>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</si>
  <si>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</si>
  <si>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</si>
  <si>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</si>
  <si>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</si>
  <si>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</si>
  <si>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</si>
  <si>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</si>
  <si>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</si>
  <si>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</si>
  <si>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</si>
  <si>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</si>
  <si>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</si>
  <si>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</si>
  <si>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</si>
  <si>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</si>
  <si>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</si>
  <si>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</si>
  <si>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</si>
  <si>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</si>
  <si>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</si>
  <si>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</si>
  <si>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</si>
  <si>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</si>
  <si>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</si>
  <si>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</si>
  <si>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</si>
  <si>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</si>
  <si>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</si>
  <si>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</si>
  <si>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</si>
  <si>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</si>
  <si>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</si>
  <si>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</si>
  <si>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</si>
  <si>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</si>
  <si>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</si>
  <si>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</si>
  <si>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</si>
  <si>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</si>
  <si>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</si>
  <si>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</si>
  <si>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</si>
  <si>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</si>
  <si>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</si>
  <si>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</si>
  <si>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</si>
  <si>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</si>
  <si>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</si>
  <si>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</si>
  <si>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</si>
  <si>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</si>
  <si>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</si>
  <si>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</si>
  <si>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</si>
  <si>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</si>
  <si>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</si>
  <si>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</si>
  <si>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</si>
  <si>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</si>
  <si>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</si>
  <si>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</si>
  <si>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</si>
  <si>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</si>
  <si>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</si>
  <si>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</si>
  <si>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</si>
  <si>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</si>
  <si>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</si>
  <si>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</si>
  <si>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</si>
  <si>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</si>
  <si>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</si>
  <si>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</si>
  <si>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</si>
  <si>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</si>
  <si>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</si>
  <si>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</si>
  <si>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</si>
  <si>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</si>
  <si>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</si>
  <si>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</si>
  <si>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</si>
  <si>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</si>
  <si>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</si>
  <si>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</si>
  <si>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</si>
  <si>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</si>
  <si>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</si>
  <si>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</si>
  <si>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</si>
  <si>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</si>
  <si>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</si>
  <si>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</si>
  <si>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</si>
  <si>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</si>
  <si>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</si>
  <si>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</si>
  <si>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</si>
  <si>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</si>
  <si>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</si>
  <si>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</si>
  <si>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</si>
  <si>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</si>
  <si>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</si>
  <si>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</si>
  <si>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</si>
  <si>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</si>
  <si>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</si>
  <si>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</si>
  <si>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</si>
  <si>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</si>
  <si>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</si>
  <si>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</si>
  <si>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</si>
  <si>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</si>
  <si>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</si>
  <si>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</si>
  <si>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</si>
  <si>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</si>
  <si>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</si>
  <si>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</si>
  <si>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</si>
  <si>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</si>
  <si>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</si>
  <si>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</si>
  <si>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</si>
  <si>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</si>
  <si>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</si>
  <si>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</si>
  <si>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</si>
  <si>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</si>
  <si>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</si>
  <si>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</si>
  <si>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</si>
  <si>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</si>
  <si>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</si>
  <si>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</si>
  <si>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</si>
  <si>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</si>
  <si>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</si>
  <si>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</si>
  <si>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</si>
  <si>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</si>
  <si>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</si>
  <si>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</si>
  <si>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</si>
  <si>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</si>
  <si>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</si>
  <si>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</si>
  <si>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</si>
  <si>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</si>
  <si>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</si>
  <si>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</si>
  <si>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</si>
  <si>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</si>
  <si>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</si>
  <si>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</si>
  <si>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</si>
  <si>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</si>
  <si>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</si>
  <si>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</si>
  <si>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</si>
  <si>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</si>
  <si>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</si>
  <si>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</si>
  <si>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</si>
  <si>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</si>
  <si>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</si>
  <si>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</si>
  <si>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</si>
  <si>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</si>
  <si>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</si>
  <si>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</si>
  <si>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</si>
  <si>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</si>
  <si>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</si>
  <si>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</si>
  <si>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</si>
  <si>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</si>
  <si>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</si>
  <si>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</si>
  <si>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</si>
  <si>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</si>
  <si>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</si>
  <si>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</si>
  <si>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</si>
  <si>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</si>
  <si>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</si>
  <si>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</si>
  <si>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</si>
  <si>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</si>
  <si>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</si>
  <si>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</si>
  <si>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</si>
  <si>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</si>
  <si>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</si>
  <si>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</si>
  <si>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</si>
  <si>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</si>
  <si>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</si>
  <si>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</si>
  <si>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</si>
  <si>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</si>
  <si>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</si>
  <si>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</si>
  <si>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</si>
  <si>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</si>
  <si>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</si>
  <si>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</si>
  <si>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</si>
  <si>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</si>
  <si>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</si>
  <si>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</si>
  <si>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</si>
  <si>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</si>
  <si>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</si>
  <si>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</si>
  <si>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</si>
  <si>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</si>
  <si>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</si>
  <si>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</si>
  <si>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</si>
  <si>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</si>
  <si>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</si>
  <si>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</si>
  <si>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</si>
  <si>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</si>
  <si>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</si>
  <si>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</si>
  <si>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</si>
  <si>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</si>
  <si>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</si>
  <si>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</si>
  <si>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</si>
  <si>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</si>
  <si>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</si>
  <si>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</si>
  <si>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</si>
  <si>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</si>
  <si>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</si>
  <si>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</si>
  <si>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</si>
  <si>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</si>
  <si>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</si>
  <si>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</si>
  <si>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</si>
  <si>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</si>
  <si>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</si>
  <si>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</si>
  <si>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</si>
  <si>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</si>
  <si>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</si>
  <si>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</si>
  <si>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</si>
  <si>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</si>
  <si>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</si>
  <si>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</si>
  <si>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</si>
  <si>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</si>
  <si>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</si>
  <si>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</si>
  <si>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</si>
  <si>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</si>
  <si>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</si>
  <si>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</si>
  <si>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</si>
  <si>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</si>
  <si>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</si>
  <si>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</si>
  <si>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</si>
  <si>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</si>
  <si>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</si>
  <si>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</si>
  <si>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</si>
  <si>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</si>
  <si>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</si>
  <si>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</si>
  <si>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</si>
  <si>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</si>
  <si>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</si>
  <si>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</si>
  <si>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</si>
  <si>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</si>
  <si>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</si>
  <si>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</si>
  <si>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</si>
  <si>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</si>
  <si>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</si>
  <si>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</si>
  <si>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</si>
  <si>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</si>
  <si>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</si>
  <si>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</si>
  <si>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</si>
  <si>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</si>
  <si>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</si>
  <si>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</si>
  <si>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</si>
  <si>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</si>
  <si>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</si>
  <si>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</si>
  <si>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</si>
  <si>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</si>
  <si>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</si>
  <si>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</si>
  <si>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</si>
  <si>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</si>
  <si>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</si>
  <si>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</si>
  <si>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</si>
  <si>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</si>
  <si>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</si>
  <si>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</si>
  <si>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</si>
  <si>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</si>
  <si>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</si>
  <si>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</si>
  <si>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</si>
  <si>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</si>
  <si>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</si>
  <si>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</si>
  <si>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</si>
  <si>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</si>
  <si>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</si>
  <si>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</si>
  <si>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</si>
  <si>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</si>
  <si>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</si>
  <si>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</si>
  <si>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</si>
  <si>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</si>
  <si>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</si>
  <si>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</si>
  <si>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</si>
  <si>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</si>
  <si>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</si>
  <si>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</si>
  <si>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</si>
  <si>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</si>
  <si>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</si>
  <si>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</si>
  <si>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</si>
  <si>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</si>
  <si>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</si>
  <si>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</si>
  <si>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</si>
  <si>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</si>
  <si>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</si>
  <si>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</si>
  <si>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</si>
  <si>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</si>
  <si>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</si>
  <si>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</si>
  <si>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</si>
  <si>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</si>
  <si>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</si>
  <si>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</si>
  <si>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</si>
  <si>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</si>
  <si>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</si>
  <si>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</si>
  <si>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</si>
  <si>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</si>
  <si>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</si>
  <si>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</si>
  <si>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</si>
  <si>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</si>
  <si>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</si>
  <si>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</si>
  <si>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</si>
  <si>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</si>
  <si>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</si>
  <si>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</si>
  <si>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</si>
  <si>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</si>
  <si>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</si>
  <si>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</si>
  <si>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</si>
  <si>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</si>
  <si>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</si>
  <si>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</si>
  <si>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</si>
  <si>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</si>
  <si>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</si>
  <si>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</si>
  <si>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</si>
  <si>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</si>
  <si>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</si>
  <si>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</si>
  <si>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</si>
  <si>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</si>
  <si>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</si>
  <si>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</si>
  <si>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</si>
  <si>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</si>
  <si>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</si>
  <si>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</si>
  <si>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</si>
  <si>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</si>
  <si>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</si>
  <si>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</si>
  <si>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</si>
  <si>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</si>
  <si>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</si>
  <si>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</si>
  <si>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</si>
  <si>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</si>
  <si>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</si>
  <si>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</si>
  <si>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</si>
  <si>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</si>
  <si>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</si>
  <si>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</si>
  <si>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</si>
  <si>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</si>
  <si>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</si>
  <si>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</si>
  <si>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</si>
  <si>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</si>
  <si>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</si>
  <si>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</si>
  <si>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</si>
  <si>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</si>
  <si>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</si>
  <si>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</si>
  <si>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</si>
  <si>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</si>
  <si>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</si>
  <si>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</si>
  <si>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</si>
  <si>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</si>
  <si>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</si>
  <si>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</si>
  <si>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</si>
  <si>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</si>
  <si>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</si>
  <si>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</si>
  <si>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</si>
  <si>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</si>
  <si>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</si>
  <si>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</si>
  <si>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</si>
  <si>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</si>
  <si>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</si>
  <si>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</si>
  <si>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</si>
  <si>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</si>
  <si>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</si>
  <si>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</si>
  <si>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</si>
  <si>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</si>
  <si>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</si>
  <si>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</si>
  <si>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</si>
  <si>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</si>
  <si>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</si>
  <si>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</si>
  <si>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</si>
  <si>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</si>
  <si>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</si>
  <si>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</si>
  <si>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</si>
  <si>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</si>
  <si>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</si>
  <si>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</si>
  <si>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</si>
  <si>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</si>
  <si>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</si>
  <si>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</si>
  <si>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</si>
  <si>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</si>
  <si>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</si>
  <si>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</si>
  <si>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</si>
  <si>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</si>
  <si>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</si>
  <si>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</si>
  <si>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</si>
  <si>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</si>
  <si>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</si>
  <si>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</si>
  <si>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</si>
  <si>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</si>
  <si>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</si>
  <si>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</si>
  <si>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</si>
  <si>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</si>
  <si>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</si>
  <si>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</si>
  <si>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</si>
  <si>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</si>
  <si>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</si>
  <si>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</si>
  <si>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</si>
  <si>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</si>
  <si>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</si>
  <si>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</si>
  <si>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</si>
  <si>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</si>
  <si>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</si>
  <si>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</si>
  <si>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</si>
  <si>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</si>
  <si>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</si>
  <si>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</si>
  <si>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</si>
  <si>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</si>
  <si>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</si>
  <si>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</si>
  <si>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</si>
  <si>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</si>
  <si>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</si>
  <si>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</si>
  <si>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</si>
  <si>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</si>
  <si>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</si>
  <si>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</si>
  <si>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</si>
  <si>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</si>
  <si>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</si>
  <si>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</si>
  <si>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</si>
  <si>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</si>
  <si>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</si>
  <si>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</si>
  <si>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</si>
  <si>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</si>
  <si>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</si>
  <si>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</si>
  <si>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</si>
  <si>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</si>
  <si>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</si>
  <si>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</si>
  <si>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</si>
  <si>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</si>
  <si>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</si>
  <si>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</si>
  <si>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</si>
  <si>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</si>
  <si>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</si>
  <si>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</si>
  <si>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</si>
  <si>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</si>
  <si>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</si>
  <si>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</si>
  <si>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</si>
  <si>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</si>
  <si>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</si>
  <si>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</si>
  <si>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</si>
  <si>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</si>
  <si>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</si>
  <si>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</si>
  <si>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</si>
  <si>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</si>
  <si>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</si>
  <si>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</si>
  <si>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</si>
  <si>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</si>
  <si>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</si>
  <si>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</si>
  <si>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</si>
  <si>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</si>
  <si>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</si>
  <si>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</si>
  <si>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</si>
  <si>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</si>
  <si>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</si>
  <si>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</si>
  <si>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</si>
  <si>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</si>
  <si>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</si>
  <si>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</si>
  <si>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</si>
  <si>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</si>
  <si>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</si>
  <si>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</si>
  <si>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</si>
  <si>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</si>
  <si>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</si>
  <si>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</si>
  <si>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</si>
  <si>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</si>
  <si>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</si>
  <si>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</si>
  <si>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</si>
  <si>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</si>
  <si>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</si>
  <si>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</si>
  <si>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</si>
  <si>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</si>
  <si>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</si>
  <si>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</si>
  <si>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</si>
  <si>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</si>
  <si>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</si>
  <si>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</si>
  <si>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</si>
  <si>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</si>
  <si>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</si>
  <si>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</si>
  <si>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</si>
  <si>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</si>
  <si>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</si>
  <si>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</si>
  <si>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</si>
  <si>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</si>
  <si>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</si>
  <si>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</si>
  <si>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</si>
  <si>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</si>
  <si>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</si>
  <si>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</si>
  <si>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</si>
  <si>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</si>
  <si>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</si>
  <si>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</si>
  <si>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</si>
  <si>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</si>
  <si>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</si>
  <si>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</si>
  <si>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</si>
  <si>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</si>
  <si>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</si>
  <si>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</si>
  <si>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</si>
  <si>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</si>
  <si>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</si>
  <si>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</si>
  <si>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</si>
  <si>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</si>
  <si>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</si>
  <si>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</si>
  <si>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</si>
  <si>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</si>
  <si>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</si>
  <si>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</si>
  <si>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</si>
  <si>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</si>
  <si>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</si>
  <si>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</si>
  <si>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</si>
  <si>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</si>
  <si>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</si>
  <si>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</si>
  <si>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</si>
  <si>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</si>
  <si>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</si>
  <si>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</si>
  <si>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</si>
  <si>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</si>
  <si>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</si>
  <si>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</si>
  <si>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</si>
  <si>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</si>
  <si>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</si>
  <si>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</si>
  <si>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</si>
  <si>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</si>
  <si>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</si>
  <si>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</si>
  <si>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</si>
  <si>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</si>
  <si>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</si>
  <si>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</si>
  <si>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</si>
  <si>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</si>
  <si>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</si>
  <si>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</si>
  <si>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</si>
  <si>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</si>
  <si>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</si>
  <si>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</si>
  <si>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</si>
  <si>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</si>
  <si>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</si>
  <si>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</si>
  <si>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</si>
  <si>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</si>
  <si>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</si>
  <si>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</si>
  <si>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</si>
  <si>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</si>
  <si>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</si>
  <si>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</si>
  <si>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</si>
  <si>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</si>
  <si>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</si>
  <si>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</si>
  <si>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</si>
  <si>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</si>
  <si>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</si>
  <si>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</si>
  <si>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</si>
  <si>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</si>
  <si>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</si>
  <si>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</si>
  <si>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</si>
  <si>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</si>
  <si>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</si>
  <si>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</si>
  <si>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</si>
  <si>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</si>
  <si>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</si>
  <si>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</si>
  <si>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</si>
  <si>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</si>
  <si>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</si>
  <si>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</si>
  <si>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</si>
  <si>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</si>
  <si>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</si>
  <si>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</si>
  <si>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</si>
  <si>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</si>
  <si>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</si>
  <si>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</si>
  <si>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</si>
  <si>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</si>
  <si>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</si>
  <si>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</si>
  <si>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</si>
  <si>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</si>
  <si>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</si>
  <si>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</si>
  <si>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</si>
  <si>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</si>
  <si>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</si>
  <si>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</si>
  <si>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</si>
  <si>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</si>
  <si>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</si>
  <si>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</si>
  <si>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</si>
  <si>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</si>
  <si>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</si>
  <si>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</si>
  <si>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</si>
  <si>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</si>
  <si>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</si>
  <si>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</si>
  <si>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</si>
  <si>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</si>
  <si>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</si>
  <si>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</si>
  <si>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</si>
  <si>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</si>
  <si>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</si>
  <si>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</si>
  <si>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</si>
  <si>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</si>
  <si>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</si>
  <si>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</si>
  <si>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</si>
  <si>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</si>
  <si>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</si>
  <si>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</si>
  <si>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</si>
  <si>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</si>
  <si>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</si>
  <si>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</si>
  <si>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</si>
  <si>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</si>
  <si>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</si>
  <si>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</si>
  <si>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</si>
  <si>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</si>
  <si>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</si>
  <si>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</si>
  <si>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</si>
  <si>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</si>
  <si>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</si>
  <si>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</si>
  <si>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</si>
  <si>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</si>
  <si>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</si>
  <si>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</si>
  <si>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</si>
  <si>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</si>
  <si>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</si>
  <si>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</si>
  <si>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</si>
  <si>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</si>
  <si>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</si>
  <si>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</si>
  <si>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</si>
  <si>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</si>
  <si>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</si>
  <si>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</si>
  <si>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</si>
  <si>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</si>
  <si>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</si>
  <si>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</si>
  <si>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</si>
  <si>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</si>
  <si>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</si>
  <si>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</si>
  <si>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</si>
  <si>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</si>
  <si>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</si>
  <si>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</si>
  <si>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</si>
  <si>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</si>
  <si>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</si>
  <si>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</si>
  <si>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</si>
  <si>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</si>
  <si>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</si>
  <si>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</si>
  <si>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</si>
  <si>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</si>
  <si>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</si>
  <si>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</si>
  <si>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</si>
  <si>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</si>
  <si>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</si>
  <si>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</si>
  <si>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</si>
  <si>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</si>
  <si>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</si>
  <si>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</si>
  <si>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</si>
  <si>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</si>
  <si>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</si>
  <si>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</si>
  <si>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</si>
  <si>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</si>
  <si>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</si>
  <si>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</si>
  <si>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</si>
  <si>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</si>
  <si>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</si>
  <si>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</si>
  <si>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</si>
  <si>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</si>
  <si>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</si>
  <si>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</si>
  <si>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</si>
  <si>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</si>
  <si>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</si>
  <si>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</si>
  <si>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</si>
  <si>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</si>
  <si>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</si>
  <si>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</si>
  <si>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</si>
  <si>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</si>
  <si>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</si>
  <si>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</si>
  <si>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</si>
  <si>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</si>
  <si>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</si>
  <si>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</si>
  <si>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</si>
  <si>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</si>
  <si>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</si>
  <si>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</si>
  <si>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</si>
  <si>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</si>
  <si>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</si>
  <si>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</si>
  <si>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</si>
  <si>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</si>
  <si>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</si>
  <si>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</si>
  <si>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</si>
  <si>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</si>
  <si>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</si>
  <si>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</si>
  <si>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</si>
  <si>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</si>
  <si>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</si>
  <si>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</si>
  <si>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</si>
  <si>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</si>
  <si>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</si>
  <si>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</si>
  <si>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</si>
  <si>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</si>
  <si>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</si>
  <si>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</si>
  <si>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</si>
  <si>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</si>
  <si>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</si>
  <si>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</si>
  <si>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</si>
  <si>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</si>
  <si>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</si>
  <si>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</si>
  <si>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</si>
  <si>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</si>
  <si>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</si>
  <si>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</si>
  <si>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</si>
  <si>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</si>
  <si>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</si>
  <si>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</si>
  <si>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</si>
  <si>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</si>
  <si>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</si>
  <si>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</si>
  <si>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</si>
  <si>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</si>
  <si>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</si>
  <si>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</si>
  <si>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</si>
  <si>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</si>
  <si>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</si>
  <si>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</si>
  <si>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</si>
  <si>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</si>
  <si>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</si>
  <si>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</si>
  <si>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</si>
  <si>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</si>
  <si>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</si>
  <si>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</si>
  <si>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</si>
  <si>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</si>
  <si>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</si>
  <si>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</si>
  <si>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</si>
  <si>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</si>
  <si>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</si>
  <si>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</si>
  <si>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</si>
  <si>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</si>
  <si>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</si>
  <si>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</si>
  <si>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</si>
  <si>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</si>
  <si>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</si>
  <si>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</si>
  <si>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</si>
  <si>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</si>
  <si>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</si>
  <si>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</si>
  <si>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</si>
  <si>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</si>
  <si>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</si>
  <si>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</si>
  <si>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</si>
  <si>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</si>
  <si>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</si>
  <si>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</si>
  <si>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</si>
  <si>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</si>
  <si>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</si>
  <si>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</si>
  <si>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</si>
  <si>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</si>
  <si>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</si>
  <si>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</si>
  <si>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</si>
  <si>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</si>
  <si>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</si>
  <si>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</si>
  <si>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</si>
  <si>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</si>
  <si>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</si>
  <si>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</si>
  <si>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</si>
  <si>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</si>
  <si>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</si>
  <si>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</si>
  <si>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</si>
  <si>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</si>
  <si>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</si>
  <si>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</si>
  <si>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</si>
  <si>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</si>
  <si>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</si>
  <si>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</si>
  <si>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</si>
  <si>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</si>
  <si>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</si>
  <si>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</si>
  <si>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</si>
  <si>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</si>
  <si>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</si>
  <si>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</si>
  <si>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</si>
  <si>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</si>
  <si>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</si>
  <si>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</si>
  <si>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</si>
  <si>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</si>
  <si>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</si>
  <si>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</si>
  <si>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</si>
  <si>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</si>
  <si>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</si>
  <si>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</si>
  <si>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</si>
  <si>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</si>
  <si>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</si>
  <si>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</si>
  <si>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</si>
  <si>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</si>
  <si>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</si>
  <si>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</si>
  <si>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</si>
  <si>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</si>
  <si>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</si>
  <si>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</si>
  <si>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</si>
  <si>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</si>
  <si>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</si>
  <si>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</si>
  <si>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</si>
  <si>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</si>
  <si>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</si>
  <si>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</si>
  <si>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</si>
  <si>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</si>
  <si>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</si>
  <si>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</si>
  <si>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</si>
  <si>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</si>
  <si>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</si>
  <si>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</si>
  <si>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</si>
  <si>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</si>
  <si>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</si>
  <si>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</si>
  <si>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</si>
  <si>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</si>
  <si>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</si>
  <si>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</si>
  <si>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</si>
  <si>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</si>
  <si>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</si>
  <si>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</si>
  <si>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</si>
  <si>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</si>
  <si>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</si>
  <si>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</si>
  <si>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</si>
  <si>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</si>
  <si>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</si>
  <si>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</si>
  <si>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</si>
  <si>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</si>
  <si>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</si>
  <si>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</si>
  <si>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</si>
  <si>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</si>
  <si>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</si>
  <si>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</si>
  <si>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</si>
  <si>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</si>
  <si>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</si>
  <si>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</si>
  <si>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</si>
  <si>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</si>
  <si>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</si>
  <si>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</si>
  <si>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</si>
  <si>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</si>
  <si>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</si>
  <si>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</si>
  <si>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</si>
  <si>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</si>
  <si>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</si>
  <si>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</si>
  <si>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</si>
  <si>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</si>
  <si>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</si>
  <si>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</si>
  <si>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</si>
  <si>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</si>
  <si>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</si>
  <si>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</si>
  <si>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</si>
  <si>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</si>
  <si>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</si>
  <si>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</si>
  <si>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</si>
  <si>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</si>
  <si>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</si>
  <si>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</si>
  <si>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</si>
  <si>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</si>
  <si>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</si>
  <si>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</si>
  <si>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</si>
  <si>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</si>
  <si>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</si>
  <si>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</si>
  <si>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</si>
  <si>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</si>
  <si>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</si>
  <si>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</si>
  <si>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</si>
  <si>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</si>
  <si>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</si>
  <si>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</si>
  <si>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</si>
  <si>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</si>
  <si>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</si>
  <si>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</si>
  <si>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</si>
  <si>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</si>
  <si>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</si>
  <si>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</si>
  <si>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</si>
  <si>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</si>
  <si>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</si>
  <si>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</si>
  <si>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</si>
  <si>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</si>
  <si>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</si>
  <si>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</si>
  <si>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</si>
  <si>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</si>
  <si>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</si>
  <si>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</si>
  <si>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</si>
  <si>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</si>
  <si>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</si>
  <si>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</si>
  <si>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</si>
  <si>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</si>
  <si>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</si>
  <si>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</si>
  <si>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</si>
  <si>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</si>
  <si>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</si>
  <si>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</si>
  <si>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</si>
  <si>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</si>
  <si>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</si>
  <si>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</si>
  <si>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</si>
  <si>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</si>
  <si>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</si>
  <si>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</si>
  <si>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</si>
  <si>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</si>
  <si>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</si>
  <si>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</si>
  <si>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</si>
  <si>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</si>
  <si>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</si>
  <si>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</si>
  <si>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</si>
  <si>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</si>
  <si>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</si>
  <si>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</si>
  <si>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</si>
  <si>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</si>
  <si>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</si>
  <si>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</si>
  <si>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</si>
  <si>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</si>
  <si>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</si>
  <si>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</si>
  <si>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</si>
  <si>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</si>
  <si>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</si>
  <si>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</si>
  <si>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</si>
  <si>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</si>
  <si>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</si>
  <si>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</si>
  <si>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</si>
  <si>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</si>
  <si>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</si>
  <si>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</si>
  <si>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</si>
  <si>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</si>
  <si>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</si>
  <si>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</si>
  <si>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</si>
  <si>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</si>
  <si>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</si>
  <si>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</si>
  <si>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</si>
  <si>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</si>
  <si>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</si>
  <si>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</si>
  <si>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</si>
  <si>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</si>
  <si>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</si>
  <si>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</si>
  <si>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</si>
  <si>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</si>
  <si>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</si>
  <si>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</si>
  <si>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</si>
  <si>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</si>
  <si>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</si>
  <si>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</si>
  <si>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</si>
  <si>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</si>
  <si>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</si>
  <si>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</si>
  <si>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</si>
  <si>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</si>
  <si>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</si>
  <si>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</si>
  <si>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</si>
  <si>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</si>
  <si>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</si>
  <si>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</si>
  <si>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</si>
  <si>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</si>
  <si>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</si>
  <si>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</si>
  <si>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</si>
  <si>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</si>
  <si>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</si>
  <si>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</si>
  <si>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</si>
  <si>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</si>
  <si>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</si>
  <si>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</si>
  <si>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</si>
  <si>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</si>
  <si>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</si>
  <si>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</si>
  <si>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</si>
  <si>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</si>
  <si>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</si>
  <si>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</si>
  <si>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</si>
  <si>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</si>
  <si>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</si>
  <si>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</si>
  <si>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</si>
  <si>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</si>
  <si>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</si>
  <si>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</si>
  <si>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</si>
  <si>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</si>
  <si>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</si>
  <si>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</si>
  <si>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</si>
  <si>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</si>
  <si>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</si>
  <si>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</si>
  <si>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</si>
  <si>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</si>
  <si>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</si>
  <si>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</si>
  <si>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</si>
  <si>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</si>
  <si>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</si>
  <si>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</si>
  <si>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</si>
  <si>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</si>
  <si>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</si>
  <si>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</si>
  <si>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</si>
  <si>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</si>
  <si>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</si>
  <si>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</si>
  <si>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</si>
  <si>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</si>
  <si>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</si>
  <si>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</si>
  <si>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</si>
  <si>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</si>
  <si>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</si>
  <si>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</si>
  <si>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</si>
  <si>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</si>
  <si>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</si>
  <si>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</si>
  <si>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</si>
  <si>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</si>
  <si>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</si>
  <si>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</si>
  <si>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</si>
  <si>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</si>
  <si>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</si>
  <si>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</si>
  <si>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</si>
  <si>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</si>
  <si>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</si>
  <si>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</si>
  <si>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</si>
  <si>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</si>
  <si>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</si>
  <si>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</si>
  <si>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</si>
  <si>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</si>
  <si>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</si>
  <si>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</si>
  <si>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</si>
  <si>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</si>
  <si>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</si>
  <si>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</si>
  <si>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</si>
  <si>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</si>
  <si>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</si>
  <si>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</si>
  <si>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</si>
  <si>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</si>
  <si>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</si>
  <si>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</si>
  <si>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</si>
  <si>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</si>
  <si>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</si>
  <si>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</si>
  <si>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</si>
  <si>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</si>
  <si>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</si>
  <si>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</si>
  <si>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</si>
  <si>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</si>
  <si>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</si>
  <si>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</si>
  <si>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</si>
  <si>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</si>
  <si>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</si>
  <si>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</si>
  <si>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</si>
  <si>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</si>
  <si>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</si>
  <si>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</si>
  <si>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</si>
  <si>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</si>
  <si>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</si>
  <si>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</si>
  <si>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</si>
  <si>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</si>
  <si>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</si>
  <si>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</si>
  <si>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</si>
  <si>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</si>
  <si>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</si>
  <si>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</si>
  <si>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</si>
  <si>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</si>
  <si>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</si>
  <si>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</si>
  <si>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</si>
  <si>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</si>
  <si>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</si>
  <si>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</si>
  <si>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</si>
  <si>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</si>
  <si>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</si>
  <si>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</si>
  <si>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</si>
  <si>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</si>
  <si>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</si>
  <si>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</si>
  <si>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</si>
  <si>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</si>
  <si>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</si>
  <si>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</si>
  <si>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</si>
  <si>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</si>
  <si>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</si>
  <si>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</si>
  <si>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</si>
  <si>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</si>
  <si>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</si>
  <si>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</si>
  <si>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</si>
  <si>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</si>
  <si>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</si>
  <si>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</si>
  <si>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</si>
  <si>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</si>
  <si>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</si>
  <si>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</si>
  <si>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</si>
  <si>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</si>
  <si>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</si>
  <si>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</si>
  <si>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</si>
  <si>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</si>
  <si>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</si>
  <si>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</si>
  <si>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</si>
  <si>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</si>
  <si>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</si>
  <si>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</si>
  <si>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</si>
  <si>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</si>
  <si>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</si>
  <si>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</si>
  <si>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</si>
  <si>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</si>
  <si>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</si>
  <si>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</si>
  <si>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</si>
  <si>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</si>
  <si>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</si>
  <si>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</si>
  <si>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</si>
  <si>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</si>
  <si>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</si>
  <si>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</si>
  <si>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</si>
  <si>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</si>
  <si>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</si>
  <si>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</si>
  <si>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</si>
  <si>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</si>
  <si>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</si>
  <si>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</si>
  <si>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</si>
  <si>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</si>
  <si>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</si>
  <si>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</si>
  <si>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</si>
  <si>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</si>
  <si>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</si>
  <si>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</si>
  <si>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</si>
  <si>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</si>
  <si>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</si>
  <si>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</si>
  <si>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</si>
  <si>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</si>
  <si>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</si>
  <si>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</si>
  <si>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</si>
  <si>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</si>
  <si>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</si>
  <si>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</si>
  <si>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</si>
  <si>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</si>
  <si>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</si>
  <si>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</si>
  <si>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</si>
  <si>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</si>
  <si>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</si>
  <si>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</si>
  <si>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</si>
  <si>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</si>
  <si>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</si>
  <si>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</si>
  <si>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</si>
  <si>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</si>
  <si>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</si>
  <si>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</si>
  <si>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</si>
  <si>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</si>
  <si>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</si>
  <si>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</si>
  <si>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</si>
  <si>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</si>
  <si>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</si>
  <si>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</si>
  <si>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</si>
  <si>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</si>
  <si>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</si>
  <si>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</si>
  <si>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</si>
  <si>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</si>
  <si>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</si>
  <si>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</si>
  <si>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</si>
  <si>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</si>
  <si>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</si>
  <si>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</si>
  <si>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</si>
  <si>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</si>
  <si>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</si>
  <si>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</si>
  <si>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</si>
  <si>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</si>
  <si>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</si>
  <si>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</si>
  <si>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</si>
  <si>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</si>
  <si>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</si>
  <si>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</si>
  <si>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</si>
  <si>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</si>
  <si>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</si>
  <si>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</si>
  <si>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</si>
  <si>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</si>
  <si>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</si>
  <si>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</si>
  <si>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</si>
  <si>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</si>
  <si>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</si>
  <si>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</si>
  <si>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</si>
  <si>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</si>
  <si>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</si>
  <si>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</si>
  <si>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</si>
  <si>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</si>
  <si>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</si>
  <si>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</si>
  <si>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</si>
  <si>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</si>
  <si>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</si>
  <si>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</si>
  <si>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</si>
  <si>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</si>
  <si>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</si>
  <si>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</si>
  <si>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</si>
  <si>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</si>
  <si>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</si>
  <si>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</si>
  <si>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</si>
  <si>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</si>
  <si>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</si>
  <si>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</si>
  <si>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</si>
  <si>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</si>
  <si>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</si>
  <si>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</si>
  <si>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</si>
  <si>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</si>
  <si>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</si>
  <si>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</si>
  <si>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</si>
  <si>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</si>
  <si>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</si>
  <si>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</si>
  <si>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</si>
  <si>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</si>
  <si>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</si>
  <si>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</si>
  <si>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</si>
  <si>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</si>
  <si>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</si>
  <si>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</si>
  <si>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</si>
  <si>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</si>
  <si>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</si>
  <si>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</si>
  <si>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</si>
  <si>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</si>
  <si>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</si>
  <si>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</si>
  <si>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</si>
  <si>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</si>
  <si>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</si>
  <si>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</si>
  <si>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</si>
  <si>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</si>
  <si>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</si>
  <si>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</si>
  <si>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</si>
  <si>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</si>
  <si>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</si>
  <si>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</si>
  <si>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</si>
  <si>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</si>
  <si>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</si>
  <si>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</si>
  <si>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</si>
  <si>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</si>
  <si>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</si>
  <si>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</si>
  <si>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</si>
  <si>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</si>
  <si>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</si>
  <si>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</si>
  <si>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</si>
  <si>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</si>
  <si>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</si>
  <si>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</si>
  <si>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</si>
  <si>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</si>
  <si>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</si>
  <si>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</si>
  <si>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</si>
  <si>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</si>
  <si>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</si>
  <si>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</si>
  <si>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</si>
  <si>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</si>
  <si>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</si>
  <si>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</si>
  <si>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</si>
  <si>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</si>
  <si>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</si>
  <si>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</si>
  <si>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</si>
  <si>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</si>
  <si>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</si>
  <si>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</si>
  <si>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</si>
  <si>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</si>
  <si>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</si>
  <si>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</si>
  <si>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</si>
  <si>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</si>
  <si>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</si>
  <si>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</si>
  <si>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</si>
  <si>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</si>
  <si>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</si>
  <si>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</si>
  <si>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</si>
  <si>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</si>
  <si>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</si>
  <si>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</si>
  <si>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</si>
  <si>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</si>
  <si>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</si>
  <si>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</si>
  <si>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</si>
  <si>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</si>
  <si>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</si>
  <si>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</si>
  <si>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</si>
  <si>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</si>
  <si>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</si>
  <si>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</si>
  <si>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</si>
  <si>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</si>
  <si>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</si>
  <si>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</si>
  <si>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</si>
  <si>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</si>
  <si>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</si>
  <si>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</si>
  <si>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</si>
  <si>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</si>
  <si>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</si>
  <si>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</si>
  <si>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</si>
  <si>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</si>
  <si>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</si>
  <si>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</si>
  <si>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</si>
  <si>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</si>
  <si>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</si>
  <si>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</si>
  <si>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</si>
  <si>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</si>
  <si>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</si>
  <si>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</si>
  <si>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</si>
  <si>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</si>
  <si>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</si>
  <si>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</si>
  <si>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</si>
  <si>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</si>
  <si>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</si>
  <si>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</si>
  <si>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</si>
  <si>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</si>
  <si>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</si>
  <si>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</si>
  <si>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</si>
  <si>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</si>
  <si>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</si>
  <si>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</si>
  <si>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</si>
  <si>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</si>
  <si>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</si>
  <si>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</si>
  <si>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</si>
  <si>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</si>
  <si>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</si>
  <si>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</si>
  <si>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</si>
  <si>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</si>
  <si>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</si>
  <si>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</si>
  <si>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</si>
  <si>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</si>
  <si>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</si>
  <si>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</si>
  <si>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</si>
  <si>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</si>
  <si>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</si>
  <si>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</si>
  <si>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</si>
  <si>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</si>
  <si>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</si>
  <si>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</si>
  <si>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</si>
  <si>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</si>
  <si>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</si>
  <si>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</si>
  <si>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</si>
  <si>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</si>
  <si>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</si>
  <si>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</si>
  <si>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</si>
  <si>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</si>
  <si>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</si>
  <si>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</si>
  <si>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</si>
  <si>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</si>
  <si>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</si>
  <si>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</si>
  <si>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</si>
  <si>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</si>
  <si>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</si>
  <si>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</si>
  <si>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</si>
  <si>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</si>
  <si>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</si>
  <si>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</si>
  <si>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</si>
  <si>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</si>
  <si>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</si>
  <si>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</si>
  <si>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</si>
  <si>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</si>
  <si>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</si>
  <si>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</si>
  <si>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</si>
  <si>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</si>
  <si>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</si>
  <si>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</si>
  <si>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</si>
  <si>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</si>
  <si>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</si>
  <si>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</si>
  <si>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</si>
  <si>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</si>
  <si>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</si>
  <si>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</si>
  <si>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</si>
  <si>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</si>
  <si>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</si>
  <si>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</si>
  <si>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</si>
  <si>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</si>
  <si>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</si>
  <si>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</si>
  <si>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</si>
  <si>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</si>
  <si>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</si>
  <si>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</si>
  <si>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</si>
  <si>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</si>
  <si>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</si>
  <si>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</si>
  <si>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</si>
  <si>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</si>
  <si>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</si>
  <si>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</si>
  <si>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</si>
  <si>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</si>
  <si>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</si>
  <si>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</si>
  <si>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</si>
  <si>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</si>
  <si>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</si>
  <si>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</si>
  <si>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</si>
  <si>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</si>
  <si>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</si>
  <si>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</si>
  <si>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</si>
  <si>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</si>
  <si>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</si>
  <si>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</si>
  <si>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</si>
  <si>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</si>
  <si>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</si>
  <si>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</si>
  <si>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</si>
  <si>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</si>
  <si>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</si>
  <si>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</si>
  <si>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</si>
  <si>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</si>
  <si>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</si>
  <si>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</si>
  <si>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</si>
  <si>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</si>
  <si>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</si>
  <si>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</si>
  <si>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</si>
  <si>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</si>
  <si>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</si>
  <si>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</si>
  <si>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</si>
  <si>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</si>
  <si>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</si>
  <si>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</si>
  <si>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</si>
  <si>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</si>
  <si>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</si>
  <si>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</si>
  <si>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</si>
  <si>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</si>
  <si>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</si>
  <si>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</si>
  <si>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</si>
  <si>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</si>
  <si>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</si>
  <si>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</si>
  <si>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</si>
  <si>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</si>
  <si>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</si>
  <si>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</si>
  <si>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</si>
  <si>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</si>
  <si>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</si>
  <si>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</si>
  <si>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</si>
  <si>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</si>
  <si>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</si>
  <si>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</si>
  <si>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</si>
  <si>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</si>
  <si>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</si>
  <si>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</si>
  <si>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</si>
  <si>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</si>
  <si>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</si>
  <si>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</si>
  <si>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</si>
  <si>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</si>
  <si>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</si>
  <si>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</si>
  <si>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</si>
  <si>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</si>
  <si>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</si>
  <si>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</si>
  <si>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</si>
  <si>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</si>
  <si>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</si>
  <si>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</si>
  <si>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</si>
  <si>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</si>
  <si>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</si>
  <si>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</si>
  <si>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</si>
  <si>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</si>
  <si>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</si>
  <si>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</si>
  <si>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</si>
  <si>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</si>
  <si>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</si>
  <si>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</si>
  <si>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</si>
  <si>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</si>
  <si>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</si>
  <si>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</si>
  <si>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</si>
  <si>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</si>
  <si>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</si>
  <si>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</si>
  <si>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</si>
  <si>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</si>
  <si>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</si>
  <si>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</si>
  <si>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</si>
  <si>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</si>
  <si>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</si>
  <si>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</si>
  <si>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</si>
  <si>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</si>
  <si>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</si>
  <si>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</si>
  <si>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</si>
  <si>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</si>
  <si>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</si>
  <si>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</si>
  <si>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</si>
  <si>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</si>
  <si>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</si>
  <si>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</si>
  <si>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</si>
  <si>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</si>
  <si>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</si>
  <si>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</si>
  <si>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</si>
  <si>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</si>
  <si>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</si>
  <si>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</si>
  <si>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</si>
  <si>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</si>
  <si>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</si>
  <si>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</si>
  <si>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</si>
  <si>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</si>
  <si>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</si>
  <si>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</si>
  <si>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</si>
  <si>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</si>
  <si>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</si>
  <si>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</si>
  <si>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</si>
  <si>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</si>
  <si>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</si>
  <si>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</si>
  <si>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</si>
  <si>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</si>
  <si>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</si>
  <si>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</si>
  <si>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</si>
  <si>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</si>
  <si>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</si>
  <si>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</si>
  <si>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</si>
  <si>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</si>
  <si>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</si>
  <si>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</si>
  <si>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</si>
  <si>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</si>
  <si>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</si>
  <si>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</si>
  <si>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</si>
  <si>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</si>
  <si>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</si>
  <si>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</si>
  <si>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</si>
  <si>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</si>
  <si>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</si>
  <si>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</si>
  <si>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</si>
  <si>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</si>
  <si>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</si>
  <si>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</si>
  <si>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</si>
  <si>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</si>
  <si>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</si>
  <si>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</si>
  <si>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</si>
  <si>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</si>
  <si>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</si>
  <si>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</si>
  <si>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</si>
  <si>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</si>
  <si>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</si>
  <si>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</si>
  <si>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</si>
  <si>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</si>
  <si>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</si>
  <si>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</si>
  <si>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</si>
  <si>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</si>
  <si>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</si>
  <si>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</si>
  <si>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</si>
  <si>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</si>
  <si>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</si>
  <si>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</si>
  <si>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</si>
  <si>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</si>
  <si>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</si>
  <si>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</si>
  <si>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</si>
  <si>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</si>
  <si>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</si>
  <si>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</si>
  <si>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</si>
  <si>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</si>
  <si>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</si>
  <si>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</si>
  <si>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</si>
  <si>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</si>
  <si>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</si>
  <si>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</si>
  <si>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</si>
  <si>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</si>
  <si>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</si>
  <si>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</si>
  <si>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</si>
  <si>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</si>
  <si>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</si>
  <si>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</si>
  <si>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</si>
  <si>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</si>
  <si>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</si>
  <si>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</si>
  <si>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</si>
  <si>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</si>
  <si>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</si>
  <si>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</si>
  <si>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</si>
  <si>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</si>
  <si>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</si>
  <si>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</si>
  <si>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</si>
  <si>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</si>
  <si>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</si>
  <si>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</si>
  <si>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</si>
  <si>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</si>
  <si>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</si>
  <si>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</si>
  <si>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</si>
  <si>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</si>
  <si>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</si>
  <si>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</si>
  <si>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</si>
  <si>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</si>
  <si>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</si>
  <si>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</si>
  <si>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</si>
  <si>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</si>
  <si>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</si>
  <si>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</si>
  <si>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</si>
  <si>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</si>
  <si>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</si>
  <si>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</si>
  <si>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</si>
  <si>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</si>
  <si>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</si>
  <si>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</si>
  <si>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</si>
  <si>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</si>
  <si>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</si>
  <si>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</si>
  <si>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</si>
  <si>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</si>
  <si>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</si>
  <si>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</si>
  <si>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</si>
  <si>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</si>
  <si>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</si>
  <si>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</si>
  <si>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</si>
  <si>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</si>
  <si>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</si>
  <si>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</si>
  <si>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</si>
  <si>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</si>
  <si>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</si>
  <si>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</si>
  <si>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</si>
  <si>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</si>
  <si>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</si>
  <si>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</si>
  <si>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</si>
  <si>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</si>
  <si>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</si>
  <si>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</si>
  <si>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</si>
  <si>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</si>
  <si>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</si>
  <si>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</si>
  <si>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</si>
  <si>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</si>
  <si>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</si>
  <si>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</si>
  <si>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</si>
  <si>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</si>
  <si>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</si>
  <si>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</si>
  <si>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</si>
  <si>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</si>
  <si>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</si>
  <si>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</si>
  <si>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</si>
  <si>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</si>
  <si>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</si>
  <si>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</si>
  <si>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</si>
  <si>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</si>
  <si>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</si>
  <si>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</si>
  <si>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</si>
  <si>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</si>
  <si>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</si>
  <si>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</si>
  <si>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</si>
  <si>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</si>
  <si>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</si>
  <si>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</si>
  <si>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</si>
  <si>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</si>
  <si>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</si>
  <si>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</si>
  <si>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</si>
  <si>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</si>
  <si>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</si>
  <si>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</si>
  <si>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</si>
  <si>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</si>
  <si>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</si>
  <si>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</si>
  <si>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</si>
  <si>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</si>
  <si>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</si>
  <si>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</si>
  <si>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</si>
  <si>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</si>
  <si>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</si>
  <si>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</si>
  <si>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</si>
  <si>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</si>
  <si>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</si>
  <si>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</si>
  <si>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</si>
  <si>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</si>
  <si>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</si>
  <si>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</si>
  <si>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</si>
  <si>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</si>
  <si>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</si>
  <si>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</si>
  <si>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</si>
  <si>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</si>
  <si>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</si>
  <si>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</si>
  <si>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</si>
  <si>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</si>
  <si>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</si>
  <si>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</si>
  <si>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</si>
  <si>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</si>
  <si>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</si>
  <si>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</si>
  <si>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</si>
  <si>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</si>
  <si>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</si>
  <si>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</si>
  <si>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</si>
  <si>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</si>
  <si>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</si>
  <si>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</si>
  <si>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</si>
  <si>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</si>
  <si>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</si>
  <si>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</si>
  <si>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</si>
  <si>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</si>
  <si>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</si>
  <si>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</si>
  <si>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</si>
  <si>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</si>
  <si>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</si>
  <si>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</si>
  <si>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</si>
  <si>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</si>
  <si>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</si>
  <si>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</si>
  <si>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</si>
  <si>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</si>
  <si>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</si>
  <si>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</si>
  <si>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</si>
  <si>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</si>
  <si>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</si>
  <si>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</si>
  <si>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</si>
  <si>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</si>
  <si>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</si>
  <si>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</si>
  <si>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</si>
  <si>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</si>
  <si>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</si>
  <si>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</si>
  <si>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</si>
  <si>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</si>
  <si>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</si>
  <si>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</si>
  <si>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</si>
  <si>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</si>
  <si>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</si>
  <si>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</si>
  <si>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</si>
  <si>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</si>
  <si>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</si>
  <si>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</si>
  <si>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</si>
  <si>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</si>
  <si>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</si>
  <si>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</si>
  <si>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</si>
  <si>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</si>
  <si>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</si>
  <si>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</si>
  <si>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</si>
  <si>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</si>
  <si>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</si>
  <si>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</si>
  <si>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</si>
  <si>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</si>
  <si>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</si>
  <si>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</si>
  <si>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</si>
  <si>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</si>
  <si>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</si>
  <si>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</si>
  <si>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</si>
  <si>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</si>
  <si>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</si>
  <si>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</si>
  <si>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</si>
  <si>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</si>
  <si>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</si>
  <si>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</si>
  <si>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</si>
  <si>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</si>
  <si>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</si>
  <si>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</si>
  <si>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</si>
  <si>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</si>
  <si>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</si>
  <si>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</si>
  <si>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</si>
  <si>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</si>
  <si>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</si>
  <si>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</si>
  <si>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</si>
  <si>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</si>
  <si>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</si>
  <si>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</si>
  <si>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</si>
  <si>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</si>
  <si>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</si>
  <si>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</si>
  <si>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</si>
  <si>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</si>
  <si>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</si>
  <si>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</si>
  <si>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</si>
  <si>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</si>
  <si>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</si>
  <si>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</si>
  <si>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</si>
  <si>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</si>
  <si>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</si>
  <si>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</si>
  <si>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</si>
  <si>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</si>
  <si>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</si>
  <si>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</si>
  <si>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</si>
  <si>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</si>
  <si>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</si>
  <si>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</si>
  <si>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</si>
  <si>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</si>
  <si>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</si>
  <si>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</si>
  <si>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</si>
  <si>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</si>
  <si>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</si>
  <si>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</si>
  <si>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</si>
  <si>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</si>
  <si>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</si>
  <si>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</si>
  <si>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</si>
  <si>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</si>
  <si>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</si>
  <si>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</si>
  <si>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</si>
  <si>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</si>
  <si>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</si>
  <si>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</si>
  <si>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</si>
  <si>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</si>
  <si>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</si>
  <si>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</si>
  <si>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</si>
  <si>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</si>
  <si>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</si>
  <si>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</si>
  <si>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</si>
  <si>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</si>
  <si>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</si>
  <si>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</si>
  <si>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</si>
  <si>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</si>
  <si>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</si>
  <si>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</si>
  <si>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</si>
  <si>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</si>
  <si>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</si>
  <si>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</si>
  <si>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</si>
  <si>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</si>
  <si>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</si>
  <si>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</si>
  <si>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</si>
  <si>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</si>
  <si>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</si>
  <si>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</si>
  <si>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</si>
  <si>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</si>
  <si>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</si>
  <si>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</si>
  <si>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</si>
  <si>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</si>
  <si>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</si>
  <si>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</si>
  <si>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</si>
  <si>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</si>
  <si>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</si>
  <si>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</si>
  <si>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</si>
  <si>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</si>
  <si>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</si>
  <si>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</si>
  <si>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</si>
  <si>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</si>
  <si>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</si>
  <si>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</si>
  <si>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</si>
  <si>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</si>
  <si>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</si>
  <si>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</si>
  <si>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</si>
  <si>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</si>
  <si>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</si>
  <si>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</si>
  <si>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</si>
  <si>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</si>
  <si>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</si>
  <si>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</si>
  <si>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</si>
  <si>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</si>
  <si>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</si>
  <si>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</si>
  <si>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</si>
  <si>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</si>
  <si>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</si>
  <si>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</si>
  <si>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</si>
  <si>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</si>
  <si>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</si>
  <si>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</si>
  <si>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</si>
  <si>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</si>
  <si>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</si>
  <si>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</si>
  <si>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</si>
  <si>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</si>
  <si>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</si>
  <si>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</si>
  <si>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</si>
  <si>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</si>
  <si>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</si>
  <si>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</si>
  <si>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</si>
  <si>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</si>
  <si>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</si>
  <si>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</si>
  <si>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</si>
  <si>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</si>
  <si>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</si>
  <si>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</si>
  <si>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</si>
  <si>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</si>
  <si>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</si>
  <si>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</si>
  <si>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</si>
  <si>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</si>
  <si>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</si>
  <si>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</si>
  <si>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</si>
  <si>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</si>
  <si>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</si>
  <si>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</si>
  <si>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</si>
  <si>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</si>
  <si>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</si>
  <si>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</si>
  <si>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</si>
  <si>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</si>
  <si>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</si>
  <si>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</si>
  <si>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</si>
  <si>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</si>
  <si>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</si>
  <si>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</si>
  <si>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</si>
  <si>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</si>
  <si>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</si>
  <si>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</si>
  <si>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</si>
  <si>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</si>
  <si>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</si>
  <si>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</si>
  <si>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</si>
  <si>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</si>
  <si>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</si>
  <si>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</si>
  <si>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</si>
  <si>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</si>
  <si>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</si>
  <si>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</si>
  <si>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</si>
  <si>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</si>
  <si>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</si>
  <si>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</si>
  <si>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</si>
  <si>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</si>
  <si>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</si>
  <si>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</si>
  <si>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</si>
  <si>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</si>
  <si>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</si>
  <si>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</si>
  <si>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</si>
  <si>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</si>
  <si>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</si>
  <si>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</si>
  <si>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</si>
  <si>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</si>
  <si>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</si>
  <si>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</si>
  <si>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</si>
  <si>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</si>
  <si>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</si>
  <si>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</si>
  <si>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</si>
  <si>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</si>
  <si>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</si>
  <si>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</si>
  <si>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</si>
  <si>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</si>
  <si>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</si>
  <si>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</si>
  <si>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</si>
  <si>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</si>
  <si>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</si>
  <si>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</si>
  <si>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</si>
  <si>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</si>
  <si>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</si>
  <si>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</si>
  <si>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</si>
  <si>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</si>
  <si>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</si>
  <si>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</si>
  <si>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</si>
  <si>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</si>
  <si>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</si>
  <si>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</si>
  <si>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</si>
  <si>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</si>
  <si>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</si>
  <si>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</si>
  <si>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</si>
  <si>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</si>
  <si>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</si>
  <si>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</si>
  <si>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</si>
  <si>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</si>
  <si>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</si>
  <si>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</si>
  <si>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</si>
  <si>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</si>
  <si>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</si>
  <si>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</si>
  <si>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</si>
  <si>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</si>
  <si>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</si>
  <si>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</si>
  <si>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</si>
  <si>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</si>
  <si>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</si>
  <si>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</si>
  <si>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</si>
  <si>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</si>
  <si>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</si>
  <si>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</si>
  <si>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</si>
  <si>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</si>
  <si>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</si>
  <si>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</si>
  <si>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</si>
  <si>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</si>
  <si>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</si>
  <si>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</si>
  <si>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</si>
  <si>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</si>
  <si>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</si>
  <si>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</si>
  <si>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</si>
  <si>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</si>
  <si>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</si>
  <si>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</si>
  <si>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</si>
  <si>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</si>
  <si>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</si>
  <si>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</si>
  <si>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</si>
  <si>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</si>
  <si>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</si>
  <si>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</si>
  <si>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</si>
  <si>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</si>
  <si>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</si>
  <si>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</si>
  <si>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</si>
  <si>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</si>
  <si>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</si>
  <si>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</si>
  <si>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</si>
  <si>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</si>
  <si>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</si>
  <si>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</si>
  <si>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</si>
  <si>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</si>
  <si>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</si>
  <si>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</si>
  <si>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</si>
  <si>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</si>
  <si>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</si>
  <si>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</si>
  <si>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</si>
  <si>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</si>
  <si>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</si>
  <si>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</si>
  <si>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</si>
  <si>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</si>
  <si>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</si>
  <si>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</si>
  <si>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</si>
  <si>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</si>
  <si>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</si>
  <si>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</si>
  <si>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</si>
  <si>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</si>
  <si>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</si>
  <si>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</si>
  <si>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</si>
  <si>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</si>
  <si>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</si>
  <si>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</si>
  <si>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</si>
  <si>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</si>
  <si>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</si>
  <si>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</si>
  <si>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</si>
  <si>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</si>
  <si>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</si>
  <si>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</si>
  <si>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</si>
  <si>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</si>
  <si>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</si>
  <si>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</si>
  <si>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</si>
  <si>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</si>
  <si>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</si>
  <si>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</si>
  <si>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</si>
  <si>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</si>
  <si>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</si>
  <si>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</si>
  <si>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</si>
  <si>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</si>
  <si>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</si>
  <si>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</si>
  <si>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</si>
  <si>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</si>
  <si>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</si>
  <si>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</si>
  <si>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</si>
  <si>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</si>
  <si>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</si>
  <si>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</si>
  <si>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</si>
  <si>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</si>
  <si>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</si>
  <si>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</si>
  <si>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</si>
  <si>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</si>
  <si>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</si>
  <si>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</si>
  <si>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</si>
  <si>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</si>
  <si>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</si>
  <si>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</si>
  <si>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</si>
  <si>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</si>
  <si>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</si>
  <si>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</si>
  <si>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</si>
  <si>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</si>
  <si>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</si>
  <si>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</si>
  <si>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</si>
  <si>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</si>
  <si>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</si>
  <si>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</si>
  <si>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</si>
  <si>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</si>
  <si>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</si>
  <si>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</si>
  <si>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</si>
  <si>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</si>
  <si>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</si>
  <si>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</si>
  <si>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</si>
  <si>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</si>
  <si>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</si>
  <si>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</si>
  <si>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</si>
  <si>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</si>
  <si>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</si>
  <si>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</si>
  <si>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</si>
  <si>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</si>
  <si>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</si>
  <si>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</si>
  <si>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</si>
  <si>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</si>
  <si>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</si>
  <si>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</si>
  <si>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</si>
  <si>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</si>
  <si>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</si>
  <si>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</si>
  <si>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</si>
  <si>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</si>
  <si>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</si>
  <si>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</si>
  <si>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</si>
  <si>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</si>
  <si>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</si>
  <si>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</si>
  <si>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</si>
  <si>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</si>
  <si>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</si>
  <si>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</si>
  <si>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</si>
  <si>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</si>
  <si>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</si>
  <si>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</si>
  <si>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</si>
  <si>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</si>
  <si>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</si>
  <si>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</si>
  <si>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</si>
  <si>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</si>
  <si>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</si>
  <si>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</si>
  <si>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</si>
  <si>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</si>
  <si>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</si>
  <si>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</si>
  <si>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</si>
  <si>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</si>
  <si>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</si>
  <si>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</si>
  <si>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</si>
  <si>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</si>
  <si>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</si>
  <si>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</si>
  <si>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</si>
  <si>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</si>
  <si>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</si>
  <si>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</si>
  <si>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</si>
  <si>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</si>
  <si>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</si>
  <si>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</si>
  <si>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</si>
  <si>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</si>
  <si>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</si>
  <si>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</si>
  <si>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</si>
  <si>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</si>
  <si>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</si>
  <si>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</si>
  <si>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</si>
  <si>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</si>
  <si>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</si>
  <si>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</si>
  <si>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</si>
  <si>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</si>
  <si>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</si>
  <si>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</si>
  <si>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</si>
  <si>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</si>
  <si>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</si>
  <si>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</si>
  <si>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</si>
  <si>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</si>
  <si>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</si>
  <si>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</si>
  <si>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</si>
  <si>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</si>
  <si>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</si>
  <si>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</si>
  <si>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</si>
  <si>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</si>
  <si>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</si>
  <si>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</si>
  <si>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</si>
  <si>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</si>
  <si>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</si>
  <si>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</si>
  <si>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</si>
  <si>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</si>
  <si>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</si>
  <si>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</si>
  <si>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</si>
  <si>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</si>
  <si>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</si>
  <si>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</si>
  <si>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</si>
  <si>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</si>
  <si>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</si>
  <si>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</si>
  <si>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</si>
  <si>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</si>
  <si>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</si>
  <si>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</si>
  <si>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</si>
  <si>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</si>
  <si>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</si>
  <si>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</si>
  <si>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</si>
  <si>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</si>
  <si>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</si>
  <si>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</si>
  <si>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</si>
  <si>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</si>
  <si>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</si>
  <si>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</si>
  <si>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</si>
  <si>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</si>
  <si>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</si>
  <si>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</si>
  <si>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</si>
  <si>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</si>
  <si>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</si>
  <si>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</si>
  <si>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</si>
  <si>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</si>
  <si>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</si>
  <si>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</si>
  <si>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</si>
  <si>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</si>
  <si>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</si>
  <si>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</si>
  <si>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</si>
  <si>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</si>
  <si>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</si>
  <si>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</si>
  <si>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</si>
  <si>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</si>
  <si>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</si>
  <si>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</si>
  <si>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</si>
  <si>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</si>
  <si>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</si>
  <si>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</si>
  <si>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</si>
  <si>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</si>
  <si>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</si>
  <si>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</si>
  <si>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</si>
  <si>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</si>
  <si>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</si>
  <si>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</si>
  <si>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</si>
  <si>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</si>
  <si>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</si>
  <si>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</si>
  <si>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</si>
  <si>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</si>
  <si>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</si>
  <si>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</si>
  <si>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</si>
  <si>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</si>
  <si>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</si>
  <si>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</si>
  <si>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</si>
  <si>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</si>
  <si>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</si>
  <si>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</si>
  <si>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</si>
  <si>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</si>
  <si>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</si>
  <si>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</si>
  <si>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</si>
  <si>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</si>
  <si>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</si>
  <si>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</si>
  <si>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</si>
  <si>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</si>
  <si>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</si>
  <si>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</si>
  <si>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</si>
  <si>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</si>
  <si>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</si>
  <si>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</si>
  <si>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</si>
  <si>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</si>
  <si>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</si>
  <si>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</si>
  <si>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</si>
  <si>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</si>
  <si>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</si>
  <si>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</si>
  <si>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</si>
  <si>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</si>
  <si>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</si>
  <si>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</si>
  <si>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</si>
  <si>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</si>
  <si>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</si>
  <si>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</si>
  <si>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</si>
  <si>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</si>
  <si>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</si>
  <si>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</si>
  <si>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</si>
  <si>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</si>
  <si>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</si>
  <si>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</si>
  <si>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</si>
  <si>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</si>
  <si>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</si>
  <si>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</si>
  <si>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</si>
  <si>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</si>
  <si>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</si>
  <si>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</si>
  <si>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</si>
  <si>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</si>
  <si>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</si>
  <si>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</si>
  <si>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</si>
  <si>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</si>
  <si>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</si>
  <si>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</si>
  <si>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</si>
  <si>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</si>
  <si>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</si>
  <si>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</si>
  <si>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</si>
  <si>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</si>
  <si>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</si>
  <si>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</si>
  <si>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</si>
  <si>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</si>
  <si>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</si>
  <si>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</si>
  <si>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</si>
  <si>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</si>
  <si>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</si>
  <si>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</si>
  <si>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</si>
  <si>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</si>
  <si>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</si>
  <si>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</si>
  <si>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</si>
  <si>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</si>
  <si>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</si>
  <si>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</si>
  <si>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</si>
  <si>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</si>
  <si>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</si>
  <si>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</si>
  <si>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</si>
  <si>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</si>
  <si>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</si>
  <si>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</si>
  <si>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</si>
  <si>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</si>
  <si>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</si>
  <si>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</si>
  <si>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</si>
  <si>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</si>
  <si>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</si>
  <si>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</si>
  <si>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</si>
  <si>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</si>
  <si>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</si>
  <si>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</si>
  <si>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</si>
  <si>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</si>
  <si>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</si>
  <si>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</si>
  <si>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</si>
  <si>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</si>
  <si>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</si>
  <si>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</si>
  <si>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</si>
  <si>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</si>
  <si>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</si>
  <si>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</si>
  <si>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</si>
  <si>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</si>
  <si>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</si>
  <si>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</si>
  <si>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</si>
  <si>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</si>
  <si>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</si>
  <si>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</si>
  <si>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</si>
  <si>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</si>
  <si>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</si>
  <si>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</si>
  <si>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</si>
  <si>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</si>
  <si>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</si>
  <si>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</si>
  <si>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</si>
  <si>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</si>
  <si>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</si>
  <si>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</si>
  <si>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</si>
  <si>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</si>
  <si>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</si>
  <si>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</si>
  <si>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</si>
  <si>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</si>
  <si>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</si>
  <si>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</si>
  <si>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</si>
  <si>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</si>
  <si>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</si>
  <si>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</si>
  <si>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</si>
  <si>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</si>
  <si>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</si>
  <si>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</si>
  <si>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</si>
  <si>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</si>
  <si>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</si>
  <si>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</si>
  <si>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</si>
  <si>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</si>
  <si>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</si>
  <si>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</si>
  <si>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</si>
  <si>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</si>
  <si>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</si>
  <si>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</si>
  <si>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</si>
  <si>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</si>
  <si>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</si>
  <si>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</si>
  <si>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</si>
  <si>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</si>
  <si>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</si>
  <si>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</si>
  <si>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</si>
  <si>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</si>
  <si>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</si>
  <si>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</si>
  <si>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</si>
  <si>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</si>
  <si>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</si>
  <si>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</si>
  <si>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</si>
  <si>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</si>
  <si>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</si>
  <si>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</si>
  <si>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</si>
  <si>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</si>
  <si>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</si>
  <si>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</si>
  <si>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</si>
  <si>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</si>
  <si>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</si>
  <si>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</si>
  <si>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</si>
  <si>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</si>
  <si>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</si>
  <si>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</si>
  <si>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</si>
  <si>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</si>
  <si>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</si>
  <si>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</si>
  <si>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</si>
  <si>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</si>
  <si>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</si>
  <si>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</si>
  <si>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</si>
  <si>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</si>
  <si>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</si>
  <si>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</si>
  <si>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</si>
  <si>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</si>
  <si>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</si>
  <si>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</si>
  <si>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</si>
  <si>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</si>
  <si>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</si>
  <si>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</si>
  <si>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</si>
  <si>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</si>
  <si>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</si>
  <si>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</si>
  <si>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</si>
  <si>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</si>
  <si>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</si>
  <si>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</si>
  <si>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</si>
  <si>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</si>
  <si>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</si>
  <si>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</si>
  <si>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</si>
  <si>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</si>
  <si>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</si>
  <si>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</si>
  <si>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</si>
  <si>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</si>
  <si>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</si>
  <si>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</si>
  <si>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</si>
  <si>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</si>
  <si>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</si>
  <si>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</si>
  <si>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</si>
  <si>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</si>
  <si>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</si>
  <si>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</si>
  <si>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</si>
  <si>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</si>
  <si>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</si>
  <si>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</si>
  <si>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</si>
  <si>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</si>
  <si>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</si>
  <si>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</si>
  <si>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</si>
  <si>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</si>
  <si>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</si>
  <si>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</si>
  <si>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</si>
  <si>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</si>
  <si>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</si>
  <si>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</si>
  <si>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</si>
  <si>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</si>
  <si>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</si>
  <si>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</si>
  <si>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</si>
  <si>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</si>
  <si>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</si>
  <si>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</si>
  <si>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</si>
  <si>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</si>
  <si>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</si>
  <si>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</si>
  <si>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</si>
  <si>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</si>
  <si>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</si>
  <si>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</si>
  <si>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</si>
  <si>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</si>
  <si>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</si>
  <si>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</si>
  <si>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</si>
  <si>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</si>
  <si>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</si>
  <si>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</si>
  <si>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</si>
  <si>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</si>
  <si>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</si>
  <si>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</si>
  <si>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</si>
  <si>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</si>
  <si>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</si>
  <si>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</si>
  <si>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</si>
  <si>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</si>
  <si>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</si>
  <si>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</si>
  <si>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</si>
  <si>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</si>
  <si>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</si>
  <si>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</si>
  <si>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</si>
  <si>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</si>
  <si>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</si>
  <si>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</si>
  <si>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</si>
  <si>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</si>
  <si>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</si>
  <si>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</si>
  <si>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</si>
  <si>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</si>
  <si>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</si>
  <si>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</si>
  <si>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</si>
  <si>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</si>
  <si>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</si>
  <si>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</si>
  <si>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</si>
  <si>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</si>
  <si>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</si>
  <si>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</si>
  <si>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</si>
  <si>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</si>
  <si>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</si>
  <si>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</si>
  <si>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</si>
  <si>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</si>
  <si>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</si>
  <si>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</si>
  <si>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</si>
  <si>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</si>
  <si>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</si>
  <si>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</si>
  <si>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</si>
  <si>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</si>
  <si>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</si>
  <si>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</si>
  <si>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</si>
  <si>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</si>
  <si>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</si>
  <si>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</si>
  <si>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</si>
  <si>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</si>
  <si>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</si>
  <si>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</si>
  <si>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</si>
  <si>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</si>
  <si>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</si>
  <si>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</si>
  <si>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</si>
  <si>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</si>
  <si>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</si>
  <si>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</si>
  <si>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</si>
  <si>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</si>
  <si>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</si>
  <si>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</si>
  <si>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</si>
  <si>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</si>
  <si>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</si>
  <si>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</si>
  <si>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</si>
  <si>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</si>
  <si>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</si>
  <si>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</si>
  <si>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</si>
  <si>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</si>
  <si>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</si>
  <si>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</si>
  <si>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</si>
  <si>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</si>
  <si>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</si>
  <si>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</si>
  <si>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</si>
  <si>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</si>
  <si>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</si>
  <si>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</si>
  <si>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</si>
  <si>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</si>
  <si>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</si>
  <si>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</si>
  <si>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</si>
  <si>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</si>
  <si>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</si>
  <si>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</si>
  <si>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</si>
  <si>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</si>
  <si>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</si>
  <si>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</si>
  <si>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</si>
  <si>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</si>
  <si>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</si>
  <si>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</si>
  <si>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</si>
  <si>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</si>
  <si>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</si>
  <si>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</si>
  <si>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</si>
  <si>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</si>
  <si>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</si>
  <si>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</si>
  <si>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</si>
  <si>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</si>
  <si>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</si>
  <si>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</si>
  <si>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</si>
  <si>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</si>
  <si>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</si>
  <si>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</si>
  <si>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</si>
  <si>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</si>
  <si>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</si>
  <si>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</si>
  <si>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</si>
  <si>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</si>
  <si>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</si>
  <si>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</si>
  <si>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</si>
  <si>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</si>
  <si>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</si>
  <si>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</si>
  <si>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</si>
  <si>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</si>
  <si>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</si>
  <si>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</si>
  <si>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</si>
  <si>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</si>
  <si>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</si>
  <si>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</si>
  <si>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</si>
  <si>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</si>
  <si>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</si>
  <si>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</si>
  <si>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</si>
  <si>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</si>
  <si>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</si>
  <si>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</si>
  <si>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</si>
  <si>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</si>
  <si>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</si>
  <si>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</si>
  <si>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</si>
  <si>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</si>
  <si>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</si>
  <si>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</si>
  <si>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</si>
  <si>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</si>
  <si>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</si>
  <si>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</si>
  <si>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</si>
  <si>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</si>
  <si>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</si>
  <si>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</si>
  <si>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</si>
  <si>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</si>
  <si>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</si>
  <si>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</si>
  <si>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</si>
  <si>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</si>
  <si>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</si>
  <si>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</si>
  <si>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</si>
  <si>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</si>
  <si>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</si>
  <si>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</si>
  <si>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</si>
  <si>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</si>
  <si>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</si>
  <si>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</si>
  <si>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</si>
  <si>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</si>
  <si>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</si>
  <si>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</si>
  <si>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</si>
  <si>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</si>
  <si>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</si>
  <si>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</si>
  <si>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</si>
  <si>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</si>
  <si>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</si>
  <si>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</si>
  <si>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</si>
  <si>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</si>
  <si>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</si>
  <si>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</si>
  <si>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</si>
  <si>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</si>
  <si>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</si>
  <si>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</si>
  <si>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</si>
  <si>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</si>
  <si>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</si>
  <si>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</si>
  <si>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</si>
  <si>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</si>
  <si>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</si>
  <si>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</si>
  <si>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</si>
  <si>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</si>
  <si>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</si>
  <si>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</si>
  <si>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</si>
  <si>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</si>
  <si>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</si>
  <si>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</si>
  <si>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</si>
  <si>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</si>
  <si>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</si>
  <si>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</si>
  <si>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</si>
  <si>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</si>
  <si>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</si>
  <si>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</si>
  <si>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</si>
  <si>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</si>
  <si>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</si>
  <si>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</si>
  <si>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</si>
  <si>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</si>
  <si>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</si>
  <si>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</si>
  <si>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</si>
  <si>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</si>
  <si>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</si>
  <si>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</si>
  <si>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</si>
  <si>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</si>
  <si>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</si>
  <si>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</si>
  <si>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</si>
  <si>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</si>
  <si>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</si>
  <si>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</si>
  <si>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</si>
  <si>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</si>
  <si>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</si>
  <si>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</si>
  <si>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</si>
  <si>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</si>
  <si>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</si>
  <si>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</si>
  <si>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</si>
  <si>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</si>
  <si>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</si>
  <si>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</si>
  <si>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</si>
  <si>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</si>
  <si>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</si>
  <si>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</si>
  <si>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</si>
  <si>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</si>
  <si>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</si>
  <si>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</si>
  <si>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</si>
  <si>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</si>
  <si>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</si>
  <si>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</si>
  <si>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</si>
  <si>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</si>
  <si>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</si>
  <si>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</si>
  <si>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</si>
  <si>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</si>
  <si>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</si>
  <si>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</si>
  <si>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</si>
  <si>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</si>
  <si>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</si>
  <si>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</si>
  <si>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</si>
  <si>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</si>
  <si>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</si>
  <si>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</si>
  <si>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</si>
  <si>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</si>
  <si>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</si>
  <si>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</si>
  <si>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</si>
  <si>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</si>
  <si>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</si>
  <si>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</si>
  <si>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</si>
  <si>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</si>
  <si>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</si>
  <si>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</si>
  <si>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</si>
  <si>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</si>
  <si>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</si>
  <si>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</si>
  <si>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</si>
  <si>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</si>
  <si>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</si>
  <si>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</si>
  <si>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</si>
  <si>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</si>
  <si>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</si>
  <si>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</si>
  <si>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</si>
  <si>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</si>
  <si>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</si>
  <si>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</si>
  <si>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</si>
  <si>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</si>
  <si>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</si>
  <si>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</si>
  <si>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</si>
  <si>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</si>
  <si>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</si>
  <si>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</si>
  <si>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</si>
  <si>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</si>
  <si>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</si>
  <si>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</si>
  <si>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</si>
  <si>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</si>
  <si>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</si>
  <si>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</si>
  <si>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</si>
  <si>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</si>
  <si>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</si>
  <si>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</si>
  <si>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</si>
  <si>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</si>
  <si>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</si>
  <si>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</si>
  <si>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</si>
  <si>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</si>
  <si>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</si>
  <si>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</si>
  <si>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</si>
  <si>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</si>
  <si>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</si>
  <si>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</si>
  <si>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</si>
  <si>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</si>
  <si>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</si>
  <si>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</si>
  <si>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</si>
  <si>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</si>
  <si>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</si>
  <si>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</si>
  <si>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</si>
  <si>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</si>
  <si>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</si>
  <si>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</si>
  <si>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</si>
  <si>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</si>
  <si>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</si>
  <si>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</si>
  <si>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</si>
  <si>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</si>
  <si>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</si>
  <si>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</si>
  <si>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</si>
  <si>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</si>
  <si>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</si>
  <si>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</si>
  <si>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</si>
  <si>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</si>
  <si>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</si>
  <si>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</si>
  <si>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</si>
  <si>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</si>
  <si>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</si>
  <si>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</si>
  <si>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</si>
  <si>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</si>
  <si>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</si>
  <si>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</si>
  <si>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</si>
  <si>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</si>
  <si>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</si>
  <si>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</si>
  <si>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</si>
  <si>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</si>
  <si>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</si>
  <si>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</si>
  <si>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</si>
  <si>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</si>
  <si>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</si>
  <si>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</si>
  <si>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</si>
  <si>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</si>
  <si>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</si>
  <si>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</si>
  <si>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</si>
  <si>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</si>
  <si>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</si>
  <si>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</si>
  <si>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</si>
  <si>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</si>
  <si>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</si>
  <si>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</si>
  <si>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</si>
  <si>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</si>
  <si>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</si>
  <si>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</si>
  <si>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</si>
  <si>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</si>
  <si>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</si>
  <si>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</si>
  <si>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</si>
  <si>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</si>
  <si>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</si>
  <si>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</si>
  <si>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</si>
  <si>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</si>
  <si>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</si>
  <si>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</si>
  <si>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</si>
  <si>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</si>
  <si>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</si>
  <si>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</si>
  <si>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</si>
  <si>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</si>
  <si>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</si>
  <si>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</si>
  <si>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</si>
  <si>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</si>
  <si>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</si>
  <si>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</si>
  <si>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</si>
  <si>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</si>
  <si>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</si>
  <si>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</si>
  <si>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</si>
  <si>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</si>
  <si>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</si>
  <si>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</si>
  <si>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</si>
  <si>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</si>
  <si>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</si>
  <si>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</si>
  <si>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</si>
  <si>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</si>
  <si>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</si>
  <si>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</si>
  <si>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</si>
  <si>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</si>
  <si>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</si>
  <si>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</si>
  <si>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</si>
  <si>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</si>
  <si>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</si>
  <si>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</si>
  <si>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</si>
  <si>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</si>
  <si>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</si>
  <si>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</si>
  <si>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</si>
  <si>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</si>
  <si>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</si>
  <si>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</si>
  <si>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</si>
  <si>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</si>
  <si>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</si>
  <si>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</si>
  <si>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</si>
  <si>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</si>
  <si>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</si>
  <si>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</si>
  <si>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</si>
  <si>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</si>
  <si>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</si>
  <si>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</si>
  <si>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</si>
  <si>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</si>
  <si>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</si>
  <si>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</si>
  <si>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</si>
  <si>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</si>
  <si>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</si>
  <si>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</si>
  <si>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</si>
  <si>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</si>
  <si>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</si>
  <si>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</si>
  <si>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</si>
  <si>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</si>
  <si>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</si>
  <si>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</si>
  <si>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</si>
  <si>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</si>
  <si>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</si>
  <si>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</si>
  <si>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</si>
  <si>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</si>
  <si>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</si>
  <si>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</si>
  <si>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</si>
  <si>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</si>
  <si>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</si>
  <si>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</si>
  <si>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</si>
  <si>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</si>
  <si>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</si>
  <si>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</si>
  <si>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</si>
  <si>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</si>
  <si>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</si>
  <si>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</si>
  <si>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</si>
  <si>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</si>
  <si>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</si>
  <si>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</si>
  <si>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</si>
  <si>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</si>
  <si>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</si>
  <si>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</si>
  <si>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</si>
  <si>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</si>
  <si>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</si>
  <si>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</si>
  <si>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</si>
  <si>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</si>
  <si>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</si>
  <si>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</si>
  <si>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</si>
  <si>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</si>
  <si>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</si>
  <si>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</si>
  <si>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</si>
  <si>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</si>
  <si>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</si>
  <si>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</si>
  <si>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</si>
  <si>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</si>
  <si>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</si>
  <si>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</si>
  <si>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</si>
  <si>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</si>
  <si>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</si>
  <si>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</si>
  <si>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</si>
  <si>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</si>
  <si>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</si>
  <si>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</si>
  <si>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</si>
  <si>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</si>
  <si>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</si>
  <si>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</si>
  <si>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</si>
  <si>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</si>
  <si>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</si>
  <si>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</si>
  <si>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</si>
  <si>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</si>
  <si>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</si>
  <si>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</si>
  <si>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</si>
  <si>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</si>
  <si>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</si>
  <si>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</si>
  <si>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</si>
  <si>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</si>
  <si>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</si>
  <si>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</si>
  <si>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</si>
  <si>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</si>
  <si>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</si>
  <si>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</si>
  <si>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</si>
  <si>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</si>
  <si>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</si>
  <si>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</si>
  <si>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</si>
  <si>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</si>
  <si>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</si>
  <si>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</si>
  <si>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</si>
  <si>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</si>
  <si>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</si>
  <si>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</si>
  <si>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</si>
  <si>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</si>
  <si>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</si>
  <si>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</si>
  <si>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</si>
  <si>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</si>
  <si>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</si>
  <si>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</si>
  <si>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</si>
  <si>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</si>
  <si>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</si>
  <si>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</si>
  <si>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</si>
  <si>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</si>
  <si>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</si>
  <si>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</si>
  <si>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</si>
  <si>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</si>
  <si>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</si>
  <si>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</si>
  <si>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</si>
  <si>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</si>
  <si>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</si>
  <si>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</si>
  <si>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</si>
  <si>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</si>
  <si>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</si>
  <si>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</si>
  <si>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</si>
  <si>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</si>
  <si>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</si>
  <si>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</si>
  <si>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</si>
  <si>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</si>
  <si>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</si>
  <si>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</si>
  <si>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</si>
  <si>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</si>
  <si>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</si>
  <si>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</si>
  <si>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</si>
  <si>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</si>
  <si>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</si>
  <si>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</si>
  <si>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</si>
  <si>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</si>
  <si>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</si>
  <si>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</si>
  <si>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</si>
  <si>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</si>
  <si>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</si>
  <si>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</si>
  <si>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</si>
  <si>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</si>
  <si>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</si>
  <si>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</si>
  <si>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</si>
  <si>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</si>
  <si>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</si>
  <si>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</si>
  <si>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</si>
  <si>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</si>
  <si>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</si>
  <si>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</si>
  <si>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</si>
  <si>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</si>
  <si>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</si>
  <si>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</si>
  <si>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</si>
  <si>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</si>
  <si>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</si>
  <si>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</si>
  <si>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</si>
  <si>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</si>
  <si>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</si>
  <si>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</si>
  <si>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</si>
  <si>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</si>
  <si>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</si>
  <si>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</si>
  <si>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</si>
  <si>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</si>
  <si>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</si>
  <si>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</si>
  <si>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</si>
  <si>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</si>
  <si>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</si>
  <si>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</si>
  <si>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</si>
  <si>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</si>
  <si>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</si>
  <si>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</si>
  <si>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</si>
  <si>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</si>
  <si>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</si>
  <si>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</si>
  <si>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</si>
  <si>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</si>
  <si>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</si>
  <si>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</si>
  <si>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</si>
  <si>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</si>
  <si>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</si>
  <si>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</si>
  <si>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</si>
  <si>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</si>
  <si>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</si>
  <si>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</si>
  <si>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</si>
  <si>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</si>
  <si>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</si>
  <si>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</si>
  <si>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</si>
  <si>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</si>
  <si>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</si>
  <si>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</si>
  <si>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</si>
  <si>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</si>
  <si>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</si>
  <si>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</si>
  <si>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</si>
  <si>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</si>
  <si>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</si>
  <si>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</si>
  <si>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</si>
  <si>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</si>
  <si>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</si>
  <si>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</si>
  <si>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</si>
  <si>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</si>
  <si>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</si>
  <si>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</si>
  <si>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</si>
  <si>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</si>
  <si>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</si>
  <si>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</si>
  <si>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</si>
  <si>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</si>
  <si>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</si>
  <si>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</si>
  <si>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</si>
  <si>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</si>
  <si>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</si>
  <si>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</si>
  <si>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</si>
  <si>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</si>
  <si>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</si>
  <si>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</si>
  <si>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</si>
  <si>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</si>
  <si>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</si>
  <si>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</si>
  <si>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</si>
  <si>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</si>
  <si>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</si>
  <si>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</si>
  <si>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</si>
  <si>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</si>
  <si>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</si>
  <si>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</si>
  <si>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</si>
  <si>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</si>
  <si>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</si>
  <si>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</si>
  <si>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</si>
  <si>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</si>
  <si>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</si>
  <si>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</si>
  <si>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</si>
  <si>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</si>
  <si>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</si>
  <si>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</si>
  <si>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</si>
  <si>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</si>
  <si>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</si>
  <si>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</si>
  <si>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</si>
  <si>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</si>
  <si>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</si>
  <si>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</si>
  <si>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</si>
  <si>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</si>
  <si>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</si>
  <si>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</si>
  <si>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</si>
  <si>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</si>
  <si>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</si>
  <si>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</si>
  <si>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</si>
  <si>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</si>
  <si>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</si>
  <si>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</si>
  <si>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</si>
  <si>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</si>
  <si>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</si>
  <si>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</si>
  <si>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</si>
  <si>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</si>
  <si>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</si>
  <si>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</si>
  <si>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</si>
  <si>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</si>
  <si>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</si>
  <si>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</si>
  <si>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</si>
  <si>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</si>
  <si>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</si>
  <si>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</si>
  <si>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</si>
  <si>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</si>
  <si>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</si>
  <si>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</si>
  <si>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</si>
  <si>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</si>
  <si>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</si>
  <si>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</si>
  <si>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</si>
  <si>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</si>
  <si>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</si>
  <si>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</si>
  <si>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</si>
  <si>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</si>
  <si>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</si>
  <si>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</si>
  <si>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</si>
  <si>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</si>
  <si>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</si>
  <si>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</si>
  <si>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</si>
  <si>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</si>
  <si>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</si>
  <si>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</si>
  <si>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</si>
  <si>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</si>
  <si>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</si>
  <si>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</si>
  <si>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</si>
  <si>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</si>
  <si>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</si>
  <si>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</si>
  <si>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</si>
  <si>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</si>
  <si>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</si>
  <si>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</si>
  <si>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</si>
  <si>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</si>
  <si>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</si>
  <si>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</si>
  <si>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</si>
  <si>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</si>
  <si>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</si>
  <si>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</si>
  <si>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</si>
  <si>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</si>
  <si>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</si>
  <si>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</si>
  <si>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</si>
  <si>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</si>
  <si>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</si>
  <si>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</si>
  <si>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</si>
  <si>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</si>
  <si>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</si>
  <si>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</si>
  <si>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</si>
  <si>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</si>
  <si>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</si>
  <si>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</si>
  <si>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</si>
  <si>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</si>
  <si>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</si>
  <si>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</si>
  <si>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</si>
  <si>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</si>
  <si>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</si>
  <si>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</si>
  <si>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</si>
  <si>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</si>
  <si>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</si>
  <si>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</si>
  <si>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</si>
  <si>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</si>
  <si>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</si>
  <si>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</si>
  <si>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</si>
  <si>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</si>
  <si>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</si>
  <si>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</si>
  <si>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</si>
  <si>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</si>
  <si>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</si>
  <si>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</si>
  <si>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</si>
  <si>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</si>
  <si>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</si>
  <si>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</si>
  <si>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</si>
  <si>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</si>
  <si>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</si>
  <si>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</si>
  <si>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</si>
  <si>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</si>
  <si>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</si>
  <si>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</si>
  <si>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</si>
  <si>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</si>
  <si>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</si>
  <si>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</si>
  <si>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</si>
  <si>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</si>
  <si>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</si>
  <si>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</si>
  <si>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</si>
  <si>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</si>
  <si>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</si>
  <si>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</si>
  <si>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</si>
  <si>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</si>
  <si>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</si>
  <si>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</si>
  <si>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</si>
  <si>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</si>
  <si>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</si>
  <si>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</si>
  <si>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</si>
  <si>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</si>
  <si>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</si>
  <si>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</si>
  <si>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</si>
  <si>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</si>
  <si>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</si>
  <si>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</si>
  <si>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</si>
  <si>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</si>
  <si>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</si>
  <si>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</si>
  <si>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</si>
  <si>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</si>
  <si>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</si>
  <si>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</si>
  <si>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</si>
  <si>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</si>
  <si>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</si>
  <si>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</si>
  <si>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</si>
  <si>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</si>
  <si>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</si>
  <si>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</si>
  <si>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</si>
  <si>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</si>
  <si>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</si>
  <si>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</si>
  <si>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</si>
  <si>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</si>
  <si>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</si>
  <si>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</si>
  <si>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</si>
  <si>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</si>
  <si>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</si>
  <si>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</si>
  <si>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</si>
  <si>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</si>
  <si>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</si>
  <si>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</si>
  <si>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</si>
  <si>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</si>
  <si>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</si>
  <si>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</si>
  <si>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</si>
  <si>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</si>
  <si>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</si>
  <si>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</si>
  <si>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</si>
  <si>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</si>
  <si>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</si>
  <si>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</si>
  <si>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</si>
  <si>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</si>
  <si>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</si>
  <si>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</si>
  <si>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</si>
  <si>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</si>
  <si>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</si>
  <si>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</si>
  <si>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</si>
  <si>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</si>
  <si>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</si>
  <si>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</si>
  <si>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</si>
  <si>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</si>
  <si>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</si>
  <si>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</si>
  <si>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</si>
  <si>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</si>
  <si>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</si>
  <si>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</si>
  <si>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</si>
  <si>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</si>
  <si>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</si>
  <si>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</si>
  <si>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</si>
  <si>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</si>
  <si>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</si>
  <si>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</si>
  <si>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</si>
  <si>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</si>
  <si>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</si>
  <si>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</si>
  <si>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</si>
  <si>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</si>
  <si>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</si>
  <si>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</si>
  <si>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</si>
  <si>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</si>
  <si>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</si>
  <si>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</si>
  <si>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</si>
  <si>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</si>
  <si>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</si>
  <si>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</si>
  <si>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</si>
  <si>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</si>
  <si>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</si>
  <si>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</si>
  <si>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</si>
  <si>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</si>
  <si>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</si>
  <si>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</si>
  <si>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</si>
  <si>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</si>
  <si>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</si>
  <si>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</si>
  <si>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</si>
  <si>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</si>
  <si>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</si>
  <si>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</si>
  <si>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</si>
  <si>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</si>
  <si>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</si>
  <si>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</si>
  <si>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</si>
  <si>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</si>
  <si>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</si>
  <si>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</si>
  <si>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</si>
  <si>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</si>
  <si>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</si>
  <si>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</si>
  <si>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</si>
  <si>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</si>
  <si>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</si>
  <si>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</si>
  <si>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</si>
  <si>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</si>
  <si>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</si>
  <si>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</si>
  <si>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</si>
  <si>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</si>
  <si>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</si>
  <si>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</si>
  <si>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</si>
  <si>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</si>
  <si>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</si>
  <si>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</si>
  <si>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</si>
  <si>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</si>
  <si>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</si>
  <si>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</si>
  <si>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</si>
  <si>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</si>
  <si>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</si>
  <si>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</si>
  <si>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</si>
  <si>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</si>
  <si>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</si>
  <si>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</si>
  <si>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</si>
  <si>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</si>
  <si>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</si>
  <si>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</si>
  <si>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</si>
  <si>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</si>
  <si>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</si>
  <si>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</si>
  <si>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</si>
  <si>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</si>
  <si>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</si>
  <si>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</si>
  <si>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</si>
  <si>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</si>
  <si>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</si>
  <si>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</si>
  <si>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</si>
  <si>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</si>
  <si>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</si>
  <si>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</si>
  <si>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</si>
  <si>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</si>
  <si>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</si>
  <si>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</si>
  <si>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</si>
  <si>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</si>
  <si>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</si>
  <si>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</si>
  <si>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</si>
  <si>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</si>
  <si>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</si>
  <si>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</si>
  <si>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</si>
  <si>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</si>
  <si>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</si>
  <si>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</si>
  <si>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</si>
  <si>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</si>
  <si>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</si>
  <si>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</si>
  <si>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</si>
  <si>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</si>
  <si>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</si>
  <si>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</si>
  <si>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</si>
  <si>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</si>
  <si>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</si>
  <si>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</si>
  <si>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</si>
  <si>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</si>
  <si>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</si>
  <si>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</si>
  <si>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</si>
  <si>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</si>
  <si>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</si>
  <si>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</si>
  <si>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</si>
  <si>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</si>
  <si>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</si>
  <si>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</si>
  <si>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</si>
  <si>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</si>
  <si>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</si>
  <si>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</si>
  <si>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</si>
  <si>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</si>
  <si>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</si>
  <si>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</si>
  <si>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</si>
  <si>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</si>
  <si>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</si>
  <si>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</si>
  <si>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</si>
  <si>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</si>
  <si>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</si>
  <si>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</si>
  <si>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</si>
  <si>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</si>
  <si>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</si>
  <si>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</si>
  <si>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</si>
  <si>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</si>
  <si>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</si>
  <si>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</si>
  <si>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</si>
  <si>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</si>
  <si>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</si>
  <si>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</si>
  <si>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</si>
  <si>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</si>
  <si>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</si>
  <si>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</si>
  <si>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</si>
  <si>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</si>
  <si>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</si>
  <si>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</si>
  <si>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</si>
  <si>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</si>
  <si>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</si>
  <si>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</si>
  <si>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</si>
  <si>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</si>
  <si>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</si>
  <si>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</si>
  <si>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</si>
  <si>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</si>
  <si>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</si>
  <si>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</si>
  <si>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</si>
  <si>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</si>
  <si>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</si>
  <si>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</si>
  <si>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</si>
  <si>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</si>
  <si>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</si>
  <si>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</si>
  <si>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</si>
  <si>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</si>
  <si>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</si>
  <si>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</si>
  <si>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</si>
  <si>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</si>
  <si>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</si>
  <si>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</si>
  <si>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</si>
  <si>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</si>
  <si>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</si>
  <si>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</si>
  <si>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</si>
  <si>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</si>
  <si>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</si>
  <si>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</si>
  <si>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</si>
  <si>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</si>
  <si>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</si>
  <si>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</si>
  <si>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</si>
  <si>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</si>
  <si>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</si>
  <si>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</si>
  <si>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</si>
  <si>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</si>
  <si>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</si>
  <si>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</si>
  <si>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</si>
  <si>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</si>
  <si>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</si>
  <si>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</si>
  <si>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</si>
  <si>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</si>
  <si>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</si>
  <si>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</si>
  <si>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</si>
  <si>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</si>
  <si>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</si>
  <si>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</si>
  <si>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</si>
  <si>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</si>
  <si>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</si>
  <si>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</si>
  <si>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</si>
  <si>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</si>
  <si>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</si>
  <si>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</si>
  <si>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</si>
  <si>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</si>
  <si>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</si>
  <si>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</si>
  <si>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</si>
  <si>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</si>
  <si>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</si>
  <si>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</si>
  <si>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</si>
  <si>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</si>
  <si>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</si>
  <si>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</si>
  <si>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</si>
  <si>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</si>
  <si>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</si>
  <si>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</si>
  <si>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</si>
  <si>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</si>
  <si>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</si>
  <si>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</si>
  <si>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</si>
  <si>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</si>
  <si>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</si>
  <si>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</si>
  <si>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</si>
  <si>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</si>
  <si>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</si>
  <si>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</si>
  <si>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</si>
  <si>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</si>
  <si>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</si>
  <si>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</si>
  <si>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</si>
  <si>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</si>
  <si>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</si>
  <si>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</si>
  <si>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</si>
  <si>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</si>
  <si>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</si>
  <si>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</si>
  <si>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</si>
  <si>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</si>
  <si>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</si>
  <si>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</si>
  <si>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</si>
  <si>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</si>
  <si>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</si>
  <si>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</si>
  <si>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</si>
  <si>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</si>
  <si>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</si>
  <si>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</si>
  <si>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</si>
  <si>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</si>
  <si>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</si>
  <si>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</si>
  <si>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</si>
  <si>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</si>
  <si>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</si>
  <si>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</si>
  <si>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</si>
  <si>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</si>
  <si>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</si>
  <si>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</si>
  <si>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</si>
  <si>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</si>
  <si>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</si>
  <si>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</si>
  <si>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</si>
  <si>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</si>
  <si>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</si>
  <si>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</si>
  <si>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</si>
  <si>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</si>
  <si>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</si>
  <si>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</si>
  <si>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</si>
  <si>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</si>
  <si>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</si>
  <si>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</si>
  <si>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</si>
  <si>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</si>
  <si>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</si>
  <si>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</si>
  <si>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</si>
  <si>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</si>
  <si>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</si>
  <si>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</si>
  <si>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</si>
  <si>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</si>
  <si>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</si>
  <si>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</si>
  <si>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</si>
  <si>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</si>
  <si>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</si>
  <si>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</si>
  <si>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</si>
  <si>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</si>
  <si>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</si>
  <si>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</si>
  <si>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</si>
  <si>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</si>
  <si>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</si>
  <si>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</si>
  <si>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</si>
  <si>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</si>
  <si>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</si>
  <si>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</si>
  <si>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</si>
  <si>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</si>
  <si>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</si>
  <si>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</si>
  <si>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</si>
  <si>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</si>
  <si>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</si>
  <si>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</si>
  <si>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</si>
  <si>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</si>
  <si>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</si>
  <si>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</si>
  <si>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</si>
  <si>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</si>
  <si>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</si>
  <si>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</si>
  <si>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</si>
  <si>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</si>
  <si>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</si>
  <si>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</si>
  <si>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</si>
  <si>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</si>
  <si>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</si>
  <si>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</si>
  <si>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</si>
  <si>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</si>
  <si>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</si>
  <si>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</si>
  <si>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</si>
  <si>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</si>
  <si>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</si>
  <si>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</si>
  <si>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</si>
  <si>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</si>
  <si>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</si>
  <si>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</si>
  <si>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</si>
  <si>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</si>
  <si>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</si>
  <si>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</si>
  <si>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</si>
  <si>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</si>
  <si>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</si>
  <si>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</si>
  <si>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</si>
  <si>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</si>
  <si>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</si>
  <si>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</si>
  <si>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</si>
  <si>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</si>
  <si>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</si>
  <si>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</si>
  <si>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</si>
  <si>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</si>
  <si>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</si>
  <si>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</si>
  <si>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</si>
  <si>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</si>
  <si>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</si>
  <si>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</si>
  <si>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</si>
  <si>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</si>
  <si>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</si>
  <si>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</si>
  <si>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</si>
  <si>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</si>
  <si>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</si>
  <si>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</si>
  <si>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</si>
  <si>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</si>
  <si>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</si>
  <si>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</si>
  <si>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</si>
  <si>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</si>
  <si>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</si>
  <si>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</si>
  <si>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</si>
  <si>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</si>
  <si>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</si>
  <si>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</si>
  <si>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</si>
  <si>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</si>
  <si>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</si>
  <si>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</si>
  <si>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</si>
  <si>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</si>
  <si>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</si>
  <si>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</si>
  <si>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</si>
  <si>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</si>
  <si>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</si>
  <si>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</si>
  <si>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</si>
  <si>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</si>
  <si>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</si>
  <si>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</si>
  <si>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</si>
  <si>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</si>
  <si>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</si>
  <si>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</si>
  <si>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</si>
  <si>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</si>
  <si>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</si>
  <si>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</si>
  <si>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</si>
  <si>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</si>
  <si>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</si>
  <si>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</si>
  <si>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</si>
  <si>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</si>
  <si>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</si>
  <si>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</si>
  <si>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</si>
  <si>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</si>
  <si>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</si>
  <si>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</si>
  <si>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</si>
  <si>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</si>
  <si>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</si>
  <si>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</si>
  <si>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</si>
  <si>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</si>
  <si>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</si>
  <si>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</si>
  <si>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</si>
  <si>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</si>
  <si>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</si>
  <si>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</si>
  <si>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</si>
  <si>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</si>
  <si>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</si>
  <si>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</si>
  <si>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</si>
  <si>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</si>
  <si>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</si>
  <si>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</si>
  <si>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</si>
  <si>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</si>
  <si>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</si>
  <si>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</si>
  <si>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</si>
  <si>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</si>
  <si>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</si>
  <si>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</si>
  <si>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</si>
  <si>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</si>
  <si>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</si>
  <si>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</si>
  <si>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</si>
  <si>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</si>
  <si>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</si>
  <si>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</si>
  <si>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</si>
  <si>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</si>
  <si>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</si>
  <si>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</si>
  <si>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</si>
  <si>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</si>
  <si>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</si>
  <si>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</si>
  <si>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</si>
  <si>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</si>
  <si>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</si>
  <si>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</si>
  <si>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</si>
  <si>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</si>
  <si>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</si>
  <si>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</si>
  <si>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</si>
  <si>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</si>
  <si>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</si>
  <si>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</si>
  <si>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</si>
  <si>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</si>
  <si>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</si>
  <si>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</si>
  <si>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</si>
  <si>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</si>
  <si>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</si>
  <si>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</si>
  <si>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</si>
  <si>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</si>
  <si>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</si>
  <si>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</si>
  <si>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</si>
  <si>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</si>
  <si>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</si>
  <si>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</si>
  <si>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</si>
  <si>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</si>
  <si>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</si>
  <si>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</si>
  <si>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</si>
  <si>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</si>
  <si>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</si>
  <si>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</si>
  <si>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</si>
  <si>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</si>
  <si>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</si>
  <si>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</si>
  <si>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</si>
  <si>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</si>
  <si>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</si>
  <si>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</si>
  <si>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</si>
  <si>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</si>
  <si>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</si>
  <si>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</si>
  <si>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</si>
  <si>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</si>
  <si>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</si>
  <si>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</si>
  <si>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</si>
  <si>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</si>
  <si>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</si>
  <si>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</si>
  <si>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</si>
  <si>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</si>
  <si>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</si>
  <si>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</si>
  <si>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</si>
  <si>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</si>
  <si>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</si>
  <si>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</si>
  <si>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</si>
  <si>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</si>
  <si>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</si>
  <si>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</si>
  <si>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</si>
  <si>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</si>
  <si>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</si>
  <si>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</si>
  <si>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</si>
  <si>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</si>
  <si>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</si>
  <si>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</si>
  <si>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</si>
  <si>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</si>
  <si>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</si>
  <si>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</si>
  <si>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</si>
  <si>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</si>
  <si>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</si>
  <si>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</si>
  <si>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</si>
  <si>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</si>
  <si>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</si>
  <si>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</si>
  <si>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</si>
  <si>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</si>
  <si>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</si>
  <si>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</si>
  <si>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</si>
  <si>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</si>
  <si>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</si>
  <si>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</si>
  <si>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</si>
  <si>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</si>
  <si>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</si>
  <si>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</si>
  <si>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</si>
  <si>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</si>
  <si>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</si>
  <si>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</si>
  <si>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</si>
  <si>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</si>
  <si>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</si>
  <si>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</si>
  <si>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</si>
  <si>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</si>
  <si>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</si>
  <si>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</si>
  <si>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</si>
  <si>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</si>
  <si>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</si>
  <si>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</si>
  <si>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</si>
  <si>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</si>
  <si>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</si>
  <si>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</si>
  <si>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</si>
  <si>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</si>
  <si>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</si>
  <si>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</si>
  <si>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</si>
  <si>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</si>
  <si>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</si>
  <si>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</si>
  <si>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</si>
  <si>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</si>
  <si>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</si>
  <si>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</si>
  <si>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</si>
  <si>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</si>
  <si>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</si>
  <si>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</si>
  <si>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</si>
  <si>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</si>
  <si>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</si>
  <si>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</si>
  <si>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</si>
  <si>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</si>
  <si>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</si>
  <si>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</si>
  <si>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</si>
  <si>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</si>
  <si>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</si>
  <si>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</si>
  <si>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</si>
  <si>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</si>
  <si>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</si>
  <si>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</si>
  <si>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</si>
  <si>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</si>
  <si>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</si>
  <si>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</si>
  <si>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</si>
  <si>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</si>
  <si>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</si>
  <si>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</si>
  <si>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</si>
  <si>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</si>
  <si>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</si>
  <si>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</si>
  <si>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</si>
  <si>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</si>
  <si>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</si>
  <si>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</si>
  <si>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</si>
  <si>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</si>
  <si>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</si>
  <si>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</si>
  <si>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</si>
  <si>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</si>
  <si>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</si>
  <si>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</si>
  <si>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</si>
  <si>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</si>
  <si>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</si>
  <si>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</si>
  <si>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</si>
  <si>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</si>
  <si>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</si>
  <si>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</si>
  <si>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</si>
  <si>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</si>
  <si>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</si>
  <si>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</si>
  <si>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</si>
  <si>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</si>
  <si>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</si>
  <si>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</si>
  <si>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</si>
  <si>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</si>
  <si>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</si>
  <si>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</si>
  <si>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</si>
  <si>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</si>
  <si>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</si>
  <si>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</si>
  <si>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</si>
  <si>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</si>
  <si>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</si>
  <si>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</si>
  <si>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</si>
  <si>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</si>
  <si>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</si>
  <si>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</si>
  <si>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</si>
  <si>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</si>
  <si>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</si>
  <si>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</si>
  <si>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</si>
  <si>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</si>
  <si>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</si>
  <si>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</si>
  <si>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</si>
  <si>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</si>
  <si>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</si>
  <si>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</si>
  <si>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</si>
  <si>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</si>
  <si>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</si>
  <si>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</si>
  <si>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</si>
  <si>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</si>
  <si>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</si>
  <si>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</si>
  <si>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</si>
  <si>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</si>
  <si>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</si>
  <si>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</si>
  <si>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</si>
  <si>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</si>
  <si>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</si>
  <si>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</si>
  <si>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</si>
  <si>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</si>
  <si>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</si>
  <si>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</si>
  <si>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</si>
  <si>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</si>
  <si>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</si>
  <si>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</si>
  <si>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</si>
  <si>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</si>
  <si>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</si>
  <si>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</si>
  <si>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</si>
  <si>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</si>
  <si>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</si>
  <si>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</si>
  <si>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</si>
  <si>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</si>
  <si>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</si>
  <si>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</si>
  <si>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</si>
  <si>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</si>
  <si>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</si>
  <si>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</si>
  <si>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</si>
  <si>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</si>
  <si>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</si>
  <si>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</si>
  <si>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</si>
  <si>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</si>
  <si>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</si>
  <si>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</si>
  <si>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</si>
  <si>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</si>
  <si>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</si>
  <si>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</si>
  <si>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</si>
  <si>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</si>
  <si>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</si>
  <si>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</si>
  <si>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</si>
  <si>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</si>
  <si>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</si>
  <si>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</si>
  <si>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</si>
  <si>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</si>
  <si>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</si>
  <si>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</si>
  <si>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</si>
  <si>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</si>
  <si>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</si>
  <si>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</si>
  <si>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</si>
  <si>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</si>
  <si>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</si>
  <si>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</si>
  <si>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</si>
  <si>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</si>
  <si>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</si>
  <si>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</si>
  <si>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</si>
  <si>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</si>
  <si>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</si>
  <si>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</si>
  <si>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</si>
  <si>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</si>
  <si>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</si>
  <si>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</si>
  <si>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</si>
  <si>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</si>
  <si>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</si>
  <si>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</si>
  <si>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</si>
  <si>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</si>
  <si>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</si>
  <si>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</si>
  <si>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</si>
  <si>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</si>
  <si>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</si>
  <si>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</si>
  <si>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</si>
  <si>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</si>
  <si>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</si>
  <si>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</si>
  <si>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</si>
  <si>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</si>
  <si>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</si>
  <si>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</si>
  <si>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</si>
  <si>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</si>
  <si>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</si>
  <si>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</si>
  <si>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</si>
  <si>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</si>
  <si>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</si>
  <si>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</si>
  <si>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</si>
  <si>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</si>
  <si>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</si>
  <si>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</si>
  <si>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</si>
  <si>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</si>
  <si>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</si>
  <si>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</si>
  <si>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</si>
  <si>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</si>
  <si>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</si>
  <si>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</si>
  <si>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</si>
  <si>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</si>
  <si>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</si>
  <si>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</si>
  <si>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</si>
  <si>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</si>
  <si>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</si>
  <si>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</si>
  <si>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</si>
  <si>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</si>
  <si>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</si>
  <si>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</si>
  <si>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</si>
  <si>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</si>
  <si>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</si>
  <si>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</si>
  <si>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</si>
  <si>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</si>
  <si>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</si>
  <si>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</si>
  <si>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</si>
  <si>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</si>
  <si>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</si>
  <si>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</si>
  <si>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</si>
  <si>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</si>
  <si>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</si>
  <si>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</si>
  <si>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</si>
  <si>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</si>
  <si>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</si>
  <si>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</si>
  <si>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</si>
  <si>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</si>
  <si>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</si>
  <si>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</si>
  <si>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</si>
  <si>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</si>
  <si>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</si>
  <si>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</si>
  <si>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</si>
  <si>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</si>
  <si>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</si>
  <si>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</si>
  <si>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</si>
  <si>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</si>
  <si>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</si>
  <si>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</si>
  <si>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</si>
  <si>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</si>
  <si>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</si>
  <si>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</si>
  <si>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</si>
  <si>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</si>
  <si>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</si>
  <si>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</si>
  <si>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</si>
  <si>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</si>
  <si>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</si>
  <si>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</si>
  <si>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</si>
  <si>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</si>
  <si>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</si>
  <si>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</si>
  <si>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</si>
  <si>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</si>
  <si>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</si>
  <si>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</si>
  <si>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</si>
  <si>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</si>
  <si>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</si>
  <si>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</si>
  <si>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</si>
  <si>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</si>
  <si>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</si>
  <si>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</si>
  <si>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</si>
  <si>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</si>
  <si>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</si>
  <si>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</si>
  <si>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</si>
  <si>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</si>
  <si>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</si>
  <si>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</si>
  <si>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</si>
  <si>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</si>
  <si>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</si>
  <si>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</si>
  <si>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</si>
  <si>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</si>
  <si>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</si>
  <si>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</si>
  <si>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</si>
  <si>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</si>
  <si>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</si>
  <si>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</si>
  <si>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</si>
  <si>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</si>
  <si>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</si>
  <si>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</si>
  <si>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</si>
  <si>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</si>
  <si>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</si>
  <si>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</si>
  <si>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</si>
  <si>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</si>
  <si>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</si>
  <si>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</si>
  <si>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</si>
  <si>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</si>
  <si>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</si>
  <si>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</si>
  <si>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</si>
  <si>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</si>
  <si>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</si>
  <si>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</si>
  <si>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</si>
  <si>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</si>
  <si>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</si>
  <si>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</si>
  <si>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</si>
  <si>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</si>
  <si>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</si>
  <si>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</si>
  <si>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</si>
  <si>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</si>
  <si>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</si>
  <si>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</si>
  <si>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</si>
  <si>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</si>
  <si>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</si>
  <si>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</si>
  <si>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</si>
  <si>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</si>
  <si>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</si>
  <si>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</si>
  <si>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</si>
  <si>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</si>
  <si>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</si>
  <si>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</si>
  <si>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</si>
  <si>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</si>
  <si>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</si>
  <si>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</si>
  <si>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</si>
  <si>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</si>
  <si>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</si>
  <si>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</si>
  <si>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</si>
  <si>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</si>
  <si>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</si>
  <si>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</si>
  <si>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</si>
  <si>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</si>
  <si>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</si>
  <si>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</si>
  <si>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</si>
  <si>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</si>
  <si>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</si>
  <si>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</si>
  <si>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</si>
  <si>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</si>
  <si>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</si>
  <si>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</si>
  <si>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</si>
  <si>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</si>
  <si>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</si>
  <si>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</si>
  <si>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</si>
  <si>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</si>
  <si>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</si>
  <si>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</si>
  <si>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</si>
  <si>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</si>
  <si>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</si>
  <si>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</si>
  <si>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</si>
  <si>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</si>
  <si>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</si>
  <si>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</si>
  <si>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</si>
  <si>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</si>
  <si>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</si>
  <si>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</si>
  <si>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</si>
  <si>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</si>
  <si>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</si>
  <si>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</si>
  <si>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</si>
  <si>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</si>
  <si>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</si>
  <si>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</si>
  <si>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</si>
  <si>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</si>
  <si>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</si>
  <si>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</si>
  <si>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</si>
  <si>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</si>
  <si>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</si>
  <si>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</si>
  <si>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</si>
  <si>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</si>
  <si>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</si>
  <si>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</si>
  <si>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</si>
  <si>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</si>
  <si>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</si>
  <si>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</si>
  <si>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</si>
  <si>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</si>
  <si>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</si>
  <si>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</si>
  <si>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</si>
  <si>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</si>
  <si>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</si>
  <si>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</si>
  <si>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</si>
  <si>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</si>
  <si>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</si>
  <si>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</si>
  <si>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</si>
  <si>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</si>
  <si>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</si>
  <si>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</si>
  <si>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</si>
  <si>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</si>
  <si>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</si>
  <si>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</si>
  <si>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</si>
  <si>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</si>
  <si>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</si>
  <si>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</si>
  <si>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</si>
  <si>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</si>
  <si>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</si>
  <si>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</si>
  <si>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</si>
  <si>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</si>
  <si>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</si>
  <si>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</si>
  <si>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</si>
  <si>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</si>
  <si>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</si>
  <si>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</si>
  <si>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</si>
  <si>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</si>
  <si>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</si>
  <si>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</si>
  <si>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</si>
  <si>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</si>
  <si>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</si>
  <si>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</si>
  <si>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</si>
  <si>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</si>
  <si>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</si>
  <si>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</si>
  <si>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</si>
  <si>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</si>
  <si>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</si>
  <si>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</si>
  <si>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</si>
  <si>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</si>
  <si>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</si>
  <si>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</si>
  <si>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</si>
  <si>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</si>
  <si>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</si>
  <si>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</si>
  <si>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</si>
  <si>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</si>
  <si>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</si>
  <si>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</si>
  <si>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</si>
  <si>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</si>
  <si>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</si>
  <si>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</si>
  <si>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</si>
  <si>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</si>
  <si>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</si>
  <si>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</si>
  <si>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</si>
  <si>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</si>
  <si>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</si>
  <si>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</si>
  <si>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</si>
  <si>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</si>
  <si>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</si>
  <si>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</si>
  <si>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</si>
  <si>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</si>
  <si>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</si>
  <si>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</si>
  <si>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</si>
  <si>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</si>
  <si>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</si>
  <si>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</si>
  <si>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</si>
  <si>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</si>
  <si>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</si>
  <si>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</si>
  <si>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</si>
  <si>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</si>
  <si>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</si>
  <si>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</si>
  <si>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</si>
  <si>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</si>
  <si>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</si>
  <si>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</si>
  <si>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</si>
  <si>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</si>
  <si>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</si>
  <si>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</si>
  <si>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</si>
  <si>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</si>
  <si>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</si>
  <si>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</si>
  <si>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</si>
  <si>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</si>
  <si>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</si>
  <si>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</si>
  <si>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</si>
  <si>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</si>
  <si>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</si>
  <si>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</si>
  <si>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</si>
  <si>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</si>
  <si>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</si>
  <si>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</si>
  <si>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</si>
  <si>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</si>
  <si>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</si>
  <si>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</si>
  <si>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</si>
  <si>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</si>
  <si>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</si>
  <si>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</si>
  <si>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</si>
  <si>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</si>
  <si>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</si>
  <si>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</si>
  <si>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</si>
  <si>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</si>
  <si>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</si>
  <si>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</si>
  <si>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</si>
  <si>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</si>
  <si>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</si>
  <si>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</si>
  <si>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</si>
  <si>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</si>
  <si>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</si>
  <si>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</si>
  <si>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</si>
  <si>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</si>
  <si>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</si>
  <si>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</si>
  <si>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</si>
  <si>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</si>
  <si>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</si>
  <si>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</si>
  <si>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</si>
  <si>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</si>
  <si>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</si>
  <si>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</si>
  <si>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</si>
  <si>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</si>
  <si>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</si>
  <si>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</si>
  <si>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</si>
  <si>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</si>
  <si>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</si>
  <si>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</si>
  <si>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</si>
  <si>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</si>
  <si>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</si>
  <si>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</si>
  <si>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</si>
  <si>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</si>
  <si>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</si>
  <si>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</si>
  <si>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</si>
  <si>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</si>
  <si>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</si>
  <si>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</si>
  <si>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</si>
  <si>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</si>
  <si>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</si>
  <si>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</si>
  <si>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</si>
  <si>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</si>
  <si>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</si>
  <si>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</si>
  <si>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</si>
  <si>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</si>
  <si>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</si>
  <si>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</si>
  <si>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</si>
  <si>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</si>
  <si>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</si>
  <si>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</si>
  <si>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</si>
  <si>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</si>
  <si>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</si>
  <si>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</si>
  <si>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</si>
  <si>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</si>
  <si>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</si>
  <si>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</si>
  <si>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</si>
  <si>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</si>
  <si>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</si>
  <si>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</si>
  <si>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</si>
  <si>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</si>
  <si>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</si>
  <si>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</si>
  <si>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</si>
  <si>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</si>
  <si>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</si>
  <si>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</si>
  <si>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</si>
  <si>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</si>
  <si>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</si>
  <si>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</si>
  <si>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</si>
  <si>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</si>
  <si>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</si>
  <si>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</si>
  <si>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</si>
  <si>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</si>
  <si>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</si>
  <si>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</si>
  <si>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</si>
  <si>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</si>
  <si>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</si>
  <si>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</si>
  <si>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</si>
  <si>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</si>
  <si>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</si>
  <si>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</si>
  <si>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</si>
  <si>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</si>
  <si>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</si>
  <si>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</si>
  <si>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</si>
  <si>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</si>
  <si>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</si>
  <si>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</si>
  <si>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</si>
  <si>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</si>
  <si>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</si>
  <si>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</si>
  <si>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</si>
  <si>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</si>
  <si>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</si>
  <si>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</si>
  <si>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</si>
  <si>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</si>
  <si>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</si>
  <si>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</si>
  <si>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</si>
  <si>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</si>
  <si>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</si>
  <si>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</si>
  <si>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</si>
  <si>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</si>
  <si>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</si>
  <si>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</si>
  <si>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</si>
  <si>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</si>
  <si>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</si>
  <si>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</si>
  <si>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</si>
  <si>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</si>
  <si>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</si>
  <si>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</si>
  <si>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</si>
  <si>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</si>
  <si>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</si>
  <si>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</si>
  <si>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</si>
  <si>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</si>
  <si>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</si>
  <si>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</si>
  <si>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</si>
  <si>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</si>
  <si>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</si>
  <si>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</si>
  <si>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</si>
  <si>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</si>
  <si>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</si>
  <si>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</si>
  <si>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</si>
  <si>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</si>
  <si>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</si>
  <si>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</si>
  <si>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</si>
  <si>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</si>
  <si>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</si>
  <si>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</si>
  <si>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</si>
  <si>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</si>
  <si>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</si>
  <si>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</si>
  <si>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</si>
  <si>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</si>
  <si>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</si>
  <si>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</si>
  <si>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</si>
  <si>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</si>
  <si>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</si>
  <si>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</si>
  <si>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</si>
  <si>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</si>
  <si>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</si>
  <si>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</si>
  <si>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</si>
  <si>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</si>
  <si>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</si>
  <si>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</si>
  <si>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</si>
  <si>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</si>
  <si>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</si>
  <si>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</si>
  <si>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</si>
  <si>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</si>
  <si>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</si>
  <si>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</si>
  <si>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</si>
  <si>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</si>
  <si>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</si>
  <si>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</si>
  <si>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</si>
  <si>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</si>
  <si>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</si>
  <si>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</si>
  <si>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</si>
  <si>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</si>
  <si>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</si>
  <si>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</si>
  <si>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</si>
  <si>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</si>
  <si>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</si>
  <si>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</si>
  <si>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</si>
  <si>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</si>
  <si>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</si>
  <si>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</si>
  <si>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</si>
  <si>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</si>
  <si>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</si>
  <si>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</si>
  <si>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</si>
  <si>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</si>
  <si>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</si>
  <si>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</si>
  <si>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</si>
  <si>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</si>
  <si>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</si>
  <si>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</si>
  <si>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</si>
  <si>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</si>
  <si>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</si>
  <si>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</si>
  <si>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</si>
  <si>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</si>
  <si>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</si>
  <si>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</si>
  <si>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</si>
  <si>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</si>
  <si>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</si>
  <si>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</si>
  <si>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</si>
  <si>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</si>
  <si>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</si>
  <si>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</si>
  <si>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</si>
  <si>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</si>
  <si>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</si>
  <si>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</si>
  <si>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</si>
  <si>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</si>
  <si>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</si>
  <si>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</si>
  <si>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</si>
  <si>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</si>
  <si>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</si>
  <si>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</si>
  <si>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</si>
  <si>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</si>
  <si>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</si>
  <si>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</si>
  <si>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</si>
  <si>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</si>
  <si>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</si>
  <si>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</si>
  <si>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</si>
  <si>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</si>
  <si>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</si>
  <si>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</si>
  <si>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</si>
  <si>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</si>
  <si>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</si>
  <si>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</si>
  <si>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</si>
  <si>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</si>
  <si>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</si>
  <si>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</si>
  <si>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</si>
  <si>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</si>
  <si>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</si>
  <si>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</si>
  <si>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</si>
  <si>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</si>
  <si>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</si>
  <si>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</si>
  <si>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</si>
  <si>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</si>
  <si>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</si>
  <si>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</si>
  <si>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</si>
  <si>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</si>
  <si>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</si>
  <si>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</si>
  <si>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</si>
  <si>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</si>
  <si>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</si>
  <si>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</si>
  <si>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</si>
  <si>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</si>
  <si>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</si>
  <si>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</si>
  <si>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</si>
  <si>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</si>
  <si>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</si>
  <si>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</si>
  <si>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</si>
  <si>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</si>
  <si>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</si>
  <si>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</si>
  <si>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</si>
  <si>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</si>
  <si>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</si>
  <si>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</si>
  <si>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</si>
  <si>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</si>
  <si>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</si>
  <si>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</si>
  <si>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</si>
  <si>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</si>
  <si>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</si>
  <si>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</si>
  <si>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</si>
  <si>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</si>
  <si>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</si>
  <si>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</si>
  <si>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</si>
  <si>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</si>
  <si>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</si>
  <si>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</si>
  <si>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</si>
  <si>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</si>
  <si>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</si>
  <si>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</si>
  <si>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</si>
  <si>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</si>
  <si>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</si>
  <si>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</si>
  <si>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</si>
  <si>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</si>
  <si>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</si>
  <si>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</si>
  <si>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</si>
  <si>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</si>
  <si>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</si>
  <si>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</si>
  <si>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</si>
  <si>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</si>
  <si>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</si>
  <si>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</si>
  <si>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</si>
  <si>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</si>
  <si>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</si>
  <si>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</si>
  <si>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</si>
  <si>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</si>
  <si>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</si>
  <si>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</si>
  <si>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</si>
  <si>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</si>
  <si>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</si>
  <si>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</si>
  <si>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</si>
  <si>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</si>
  <si>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</si>
  <si>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</si>
  <si>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</si>
  <si>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</si>
  <si>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</si>
  <si>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</si>
  <si>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</si>
  <si>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</si>
  <si>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</si>
  <si>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</si>
  <si>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</si>
  <si>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</si>
  <si>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</si>
  <si>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</si>
  <si>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</si>
  <si>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</si>
  <si>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</si>
  <si>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</si>
  <si>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</si>
  <si>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</si>
  <si>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</si>
  <si>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</si>
  <si>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</si>
  <si>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</si>
  <si>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</si>
  <si>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</si>
  <si>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</si>
  <si>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</si>
  <si>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</si>
  <si>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</si>
  <si>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</si>
  <si>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</si>
  <si>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</si>
  <si>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</si>
  <si>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</si>
  <si>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</si>
  <si>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</si>
  <si>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</si>
  <si>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</si>
  <si>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</si>
  <si>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</si>
  <si>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</si>
  <si>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</si>
  <si>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</si>
  <si>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</si>
  <si>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</si>
  <si>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</si>
  <si>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</si>
  <si>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</si>
  <si>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</si>
  <si>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</si>
  <si>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</si>
  <si>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</si>
  <si>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</si>
  <si>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</si>
  <si>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</si>
  <si>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</si>
  <si>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</si>
  <si>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</si>
  <si>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</si>
  <si>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</si>
  <si>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</si>
  <si>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</si>
  <si>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</si>
  <si>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</si>
  <si>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</si>
  <si>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</si>
  <si>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</si>
  <si>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</si>
  <si>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</si>
  <si>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</si>
  <si>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</si>
  <si>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</si>
  <si>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</si>
  <si>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</si>
  <si>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</si>
  <si>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</si>
  <si>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</si>
  <si>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</si>
  <si>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</si>
  <si>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</si>
  <si>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</si>
  <si>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</si>
  <si>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</si>
  <si>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</si>
  <si>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</si>
  <si>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</si>
  <si>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</si>
  <si>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</si>
  <si>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</si>
  <si>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</si>
  <si>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</si>
  <si>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</si>
  <si>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</si>
  <si>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</si>
  <si>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</si>
  <si>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</si>
  <si>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</si>
  <si>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</si>
  <si>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</si>
  <si>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</si>
  <si>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</si>
  <si>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</si>
  <si>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</si>
  <si>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</si>
  <si>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</si>
  <si>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</si>
  <si>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</si>
  <si>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</si>
  <si>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</si>
  <si>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</si>
  <si>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</si>
  <si>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</si>
  <si>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</si>
  <si>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</si>
  <si>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</si>
  <si>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</si>
  <si>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</si>
  <si>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</si>
  <si>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</si>
  <si>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</si>
  <si>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</si>
  <si>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</si>
  <si>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</si>
  <si>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</si>
  <si>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</si>
  <si>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</si>
  <si>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</si>
  <si>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</si>
  <si>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</si>
  <si>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</si>
  <si>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</si>
  <si>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</si>
  <si>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</si>
  <si>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</si>
  <si>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</si>
  <si>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</si>
  <si>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</si>
  <si>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</si>
  <si>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</si>
  <si>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</si>
  <si>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</si>
  <si>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</si>
  <si>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</si>
  <si>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</si>
  <si>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</si>
  <si>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</si>
  <si>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</si>
  <si>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</si>
  <si>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</si>
  <si>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</si>
  <si>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</si>
  <si>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</si>
  <si>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</si>
  <si>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</si>
  <si>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</si>
  <si>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</si>
  <si>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</si>
  <si>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</si>
  <si>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</si>
  <si>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</si>
  <si>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</si>
  <si>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</si>
  <si>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</si>
  <si>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</si>
  <si>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</si>
  <si>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</si>
  <si>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</si>
  <si>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</si>
  <si>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</si>
  <si>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</si>
  <si>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</si>
  <si>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</si>
  <si>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</si>
  <si>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</si>
  <si>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</si>
  <si>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</si>
  <si>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</si>
  <si>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</si>
  <si>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</si>
  <si>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</si>
  <si>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</si>
  <si>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</si>
  <si>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</si>
  <si>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</si>
  <si>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</si>
  <si>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</si>
  <si>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</si>
  <si>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</si>
  <si>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</si>
  <si>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</si>
  <si>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</si>
  <si>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</si>
  <si>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</si>
  <si>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</si>
  <si>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</si>
  <si>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</si>
  <si>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</si>
  <si>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</si>
  <si>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</si>
  <si>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</si>
  <si>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</si>
  <si>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</si>
  <si>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</si>
  <si>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</si>
  <si>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</si>
  <si>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</si>
  <si>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</si>
  <si>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</si>
  <si>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</si>
  <si>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</si>
  <si>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</si>
  <si>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</si>
  <si>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</si>
  <si>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</si>
  <si>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</si>
  <si>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</si>
  <si>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</si>
  <si>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</si>
  <si>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</si>
  <si>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</si>
  <si>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</si>
  <si>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</si>
  <si>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</si>
  <si>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</si>
  <si>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</si>
  <si>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</si>
  <si>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</si>
  <si>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</si>
  <si>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</si>
  <si>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</si>
  <si>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</si>
  <si>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</si>
  <si>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</si>
  <si>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</si>
  <si>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</si>
  <si>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</si>
  <si>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</si>
  <si>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</si>
  <si>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</si>
  <si>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</si>
  <si>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</si>
  <si>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</si>
  <si>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</si>
  <si>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</si>
  <si>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</si>
  <si>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</si>
  <si>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</si>
  <si>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</si>
  <si>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</si>
  <si>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</si>
  <si>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</si>
  <si>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</si>
  <si>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</si>
  <si>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</si>
  <si>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</si>
  <si>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</si>
  <si>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</si>
  <si>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</si>
  <si>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</si>
  <si>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</si>
  <si>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</si>
  <si>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</si>
  <si>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</si>
  <si>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</si>
  <si>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</si>
  <si>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</si>
  <si>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</si>
  <si>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</si>
  <si>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</si>
  <si>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</si>
  <si>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</si>
  <si>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</si>
  <si>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</si>
  <si>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</si>
  <si>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</si>
  <si>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</si>
  <si>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</si>
  <si>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</si>
  <si>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</si>
  <si>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</si>
  <si>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</si>
  <si>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</si>
  <si>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</si>
  <si>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</si>
  <si>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</si>
  <si>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</si>
  <si>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</si>
  <si>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</si>
  <si>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</si>
  <si>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</si>
  <si>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</si>
  <si>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</si>
  <si>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</si>
  <si>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</si>
  <si>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</si>
  <si>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</si>
  <si>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</si>
  <si>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</si>
  <si>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</si>
  <si>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</si>
  <si>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</si>
  <si>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</si>
  <si>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</si>
  <si>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</si>
  <si>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</si>
  <si>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</si>
  <si>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</si>
  <si>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</si>
  <si>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</si>
  <si>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</si>
  <si>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</si>
  <si>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</si>
  <si>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</si>
  <si>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</si>
  <si>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</si>
  <si>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</si>
  <si>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</si>
  <si>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</si>
  <si>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</si>
  <si>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</si>
  <si>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</si>
  <si>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</si>
  <si>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</si>
  <si>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</si>
  <si>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</si>
  <si>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</si>
  <si>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</si>
  <si>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</si>
  <si>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</si>
  <si>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</si>
  <si>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</si>
  <si>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</si>
  <si>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</si>
  <si>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</si>
  <si>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</si>
  <si>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</si>
  <si>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</si>
  <si>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</si>
  <si>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</si>
  <si>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</si>
  <si>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</si>
  <si>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</si>
  <si>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</si>
  <si>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</si>
  <si>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</si>
  <si>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</si>
  <si>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</si>
  <si>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</si>
  <si>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</si>
  <si>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</si>
  <si>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</si>
  <si>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</si>
  <si>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</si>
  <si>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</si>
  <si>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</si>
  <si>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</si>
  <si>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</si>
  <si>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</si>
  <si>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</si>
  <si>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</si>
  <si>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</si>
  <si>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</si>
  <si>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</si>
  <si>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</si>
  <si>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</si>
  <si>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</si>
  <si>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</si>
  <si>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</si>
  <si>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</si>
  <si>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</si>
  <si>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</si>
  <si>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</si>
  <si>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</si>
  <si>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</si>
  <si>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</si>
  <si>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</si>
  <si>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</si>
  <si>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</si>
  <si>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</si>
  <si>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</si>
  <si>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</si>
  <si>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</si>
  <si>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</si>
  <si>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</si>
  <si>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</si>
  <si>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</si>
  <si>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</si>
  <si>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</si>
  <si>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</si>
  <si>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</si>
  <si>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</si>
  <si>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</si>
  <si>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</si>
  <si>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</si>
  <si>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</si>
  <si>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</si>
  <si>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</si>
  <si>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</si>
  <si>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</si>
  <si>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</si>
  <si>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</si>
  <si>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</si>
  <si>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</si>
  <si>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</si>
  <si>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</si>
  <si>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</si>
  <si>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</si>
  <si>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</si>
  <si>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</si>
  <si>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</si>
  <si>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</si>
  <si>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</si>
  <si>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</si>
  <si>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</si>
  <si>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</si>
  <si>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</si>
  <si>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</si>
  <si>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</si>
  <si>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</si>
  <si>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</si>
  <si>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</si>
  <si>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</si>
  <si>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</si>
  <si>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</si>
  <si>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</si>
  <si>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</si>
  <si>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</si>
  <si>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</si>
  <si>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</si>
  <si>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</si>
  <si>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</si>
  <si>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</si>
  <si>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</si>
  <si>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</si>
  <si>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</si>
  <si>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</si>
  <si>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</si>
  <si>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</si>
  <si>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</si>
  <si>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</si>
  <si>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</si>
  <si>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</si>
  <si>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</si>
  <si>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</si>
  <si>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</si>
  <si>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</si>
  <si>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</si>
  <si>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</si>
  <si>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</si>
  <si>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</si>
  <si>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</si>
  <si>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</si>
  <si>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</si>
  <si>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</si>
  <si>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</si>
  <si>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</si>
  <si>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</si>
  <si>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</si>
  <si>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</si>
  <si>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</si>
  <si>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</si>
  <si>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</si>
  <si>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</si>
  <si>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</si>
  <si>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</si>
  <si>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</si>
  <si>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</si>
  <si>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</si>
  <si>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</si>
  <si>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</si>
  <si>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</si>
  <si>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</si>
  <si>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</si>
  <si>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</si>
  <si>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</si>
  <si>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</si>
  <si>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</si>
  <si>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</si>
  <si>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</si>
  <si>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</si>
  <si>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</si>
  <si>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</si>
  <si>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</si>
  <si>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</si>
  <si>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</si>
  <si>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</si>
  <si>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</si>
  <si>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</si>
  <si>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</si>
  <si>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</si>
  <si>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</si>
  <si>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</si>
  <si>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</si>
  <si>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</si>
  <si>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</si>
  <si>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</si>
  <si>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</si>
  <si>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</si>
  <si>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</si>
  <si>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</si>
  <si>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</si>
  <si>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</si>
  <si>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</si>
  <si>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</si>
  <si>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</si>
  <si>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</si>
  <si>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</si>
  <si>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</si>
  <si>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</si>
  <si>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</si>
  <si>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</si>
  <si>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</si>
  <si>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</si>
  <si>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</si>
  <si>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</si>
  <si>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</si>
  <si>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</si>
  <si>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</si>
  <si>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</si>
  <si>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</si>
  <si>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</si>
  <si>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</si>
  <si>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</si>
  <si>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</si>
  <si>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</si>
  <si>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</si>
  <si>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</si>
  <si>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</si>
  <si>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</si>
  <si>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</si>
  <si>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</si>
  <si>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</si>
  <si>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</si>
  <si>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</si>
  <si>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</si>
  <si>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</si>
  <si>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</si>
  <si>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</si>
  <si>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</si>
  <si>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</si>
  <si>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</si>
  <si>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</si>
  <si>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</si>
  <si>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</si>
  <si>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</si>
  <si>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</si>
  <si>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</si>
  <si>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</si>
  <si>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</si>
  <si>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</si>
  <si>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</si>
  <si>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</si>
  <si>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</si>
  <si>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</si>
  <si>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</si>
  <si>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</si>
  <si>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</si>
  <si>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</si>
  <si>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</si>
  <si>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</si>
  <si>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</si>
  <si>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</si>
  <si>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</si>
  <si>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</si>
  <si>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</si>
  <si>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</si>
  <si>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</si>
  <si>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</si>
  <si>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</si>
  <si>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</si>
  <si>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</si>
  <si>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</si>
  <si>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</si>
  <si>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</si>
  <si>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</si>
  <si>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</si>
  <si>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</si>
  <si>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</si>
  <si>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</si>
  <si>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</si>
  <si>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</si>
  <si>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</si>
  <si>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</si>
  <si>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</si>
  <si>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</si>
  <si>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</si>
  <si>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</si>
  <si>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</si>
  <si>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</si>
  <si>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</si>
  <si>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</si>
  <si>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</si>
  <si>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</si>
  <si>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</si>
  <si>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</si>
  <si>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</si>
  <si>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</si>
  <si>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</si>
  <si>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</si>
  <si>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</si>
  <si>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</si>
  <si>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</si>
  <si>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</si>
  <si>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</si>
  <si>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</si>
  <si>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</si>
  <si>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</si>
  <si>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</si>
  <si>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</si>
  <si>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</si>
  <si>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</si>
  <si>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</si>
  <si>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</si>
  <si>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</si>
  <si>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</si>
  <si>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</si>
  <si>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</si>
  <si>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</si>
  <si>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</si>
  <si>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</si>
  <si>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</si>
  <si>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</si>
  <si>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</si>
  <si>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</si>
  <si>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</si>
  <si>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</si>
  <si>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</si>
  <si>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</si>
  <si>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</si>
  <si>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</si>
  <si>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</si>
  <si>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</si>
  <si>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</si>
  <si>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</si>
  <si>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</si>
  <si>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</si>
  <si>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</si>
  <si>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</si>
  <si>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</si>
  <si>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</si>
  <si>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</si>
  <si>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</si>
  <si>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</si>
  <si>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</si>
  <si>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</si>
  <si>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</si>
  <si>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</si>
  <si>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</si>
  <si>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</si>
  <si>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</si>
  <si>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</si>
  <si>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</si>
  <si>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</si>
  <si>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</si>
  <si>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</si>
  <si>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</si>
  <si>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</si>
  <si>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</si>
  <si>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</si>
  <si>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</si>
  <si>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</si>
  <si>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</si>
  <si>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</si>
  <si>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</si>
  <si>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</si>
  <si>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</si>
  <si>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</si>
  <si>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</si>
  <si>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</si>
  <si>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</si>
  <si>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</si>
  <si>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</si>
  <si>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</si>
  <si>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</si>
  <si>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</si>
  <si>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</si>
  <si>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</si>
  <si>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</si>
  <si>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</si>
  <si>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</si>
  <si>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</si>
  <si>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</si>
  <si>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</si>
  <si>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</si>
  <si>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</si>
  <si>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</si>
  <si>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</si>
  <si>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</si>
  <si>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</si>
  <si>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</si>
  <si>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</si>
  <si>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</si>
  <si>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</si>
  <si>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</si>
  <si>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</si>
  <si>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</si>
  <si>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</si>
  <si>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</si>
  <si>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</si>
  <si>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</si>
  <si>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</si>
  <si>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</si>
  <si>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</si>
  <si>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</si>
  <si>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</si>
  <si>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</si>
  <si>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</si>
  <si>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</si>
  <si>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</si>
  <si>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</si>
  <si>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</si>
  <si>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</si>
  <si>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</si>
  <si>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</si>
  <si>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</si>
  <si>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</si>
  <si>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</si>
  <si>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</si>
  <si>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</si>
  <si>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</si>
  <si>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</si>
  <si>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</si>
  <si>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</si>
  <si>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</si>
  <si>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</si>
  <si>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</si>
  <si>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</si>
  <si>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</si>
  <si>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</si>
  <si>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</si>
  <si>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</si>
  <si>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</si>
  <si>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</si>
  <si>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</si>
  <si>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</si>
  <si>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</si>
  <si>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</si>
  <si>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</si>
  <si>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</si>
  <si>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</si>
  <si>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</si>
  <si>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</si>
  <si>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</si>
  <si>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</si>
  <si>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</si>
  <si>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</si>
  <si>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</si>
  <si>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</si>
  <si>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</si>
  <si>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</si>
  <si>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</si>
  <si>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</si>
  <si>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</si>
  <si>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</si>
  <si>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</si>
  <si>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</si>
  <si>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</si>
  <si>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</si>
  <si>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</si>
  <si>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</si>
  <si>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</si>
  <si>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</si>
  <si>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</si>
  <si>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</si>
  <si>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</si>
  <si>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</si>
  <si>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</si>
  <si>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</si>
  <si>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</si>
  <si>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</si>
  <si>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</si>
  <si>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</si>
  <si>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</si>
  <si>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</si>
  <si>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</si>
  <si>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</si>
  <si>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</si>
  <si>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</si>
  <si>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</si>
  <si>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</si>
  <si>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</si>
  <si>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</si>
  <si>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</si>
  <si>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</si>
  <si>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</si>
  <si>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</si>
  <si>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</si>
  <si>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</si>
  <si>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</si>
  <si>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</si>
  <si>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</si>
  <si>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</si>
  <si>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</si>
  <si>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</si>
  <si>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</si>
  <si>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</si>
  <si>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</si>
  <si>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</si>
  <si>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</si>
  <si>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</si>
  <si>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</si>
  <si>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</si>
  <si>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</si>
  <si>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</si>
  <si>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</si>
  <si>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</si>
  <si>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</si>
  <si>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</si>
  <si>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</si>
  <si>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</si>
  <si>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</si>
  <si>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</si>
  <si>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</si>
  <si>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</si>
  <si>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</si>
  <si>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</si>
  <si>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</si>
  <si>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</si>
  <si>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</si>
  <si>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</si>
  <si>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</si>
  <si>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</si>
  <si>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</si>
  <si>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</si>
  <si>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</si>
  <si>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</si>
  <si>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</si>
  <si>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</si>
  <si>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</si>
  <si>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</si>
  <si>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</si>
  <si>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</si>
  <si>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</si>
  <si>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</si>
  <si>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</si>
  <si>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</si>
  <si>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</si>
  <si>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</si>
  <si>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</si>
  <si>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</si>
  <si>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</si>
  <si>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</si>
  <si>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</si>
  <si>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</si>
  <si>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</si>
  <si>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</si>
  <si>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</si>
  <si>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</si>
  <si>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</si>
  <si>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</si>
  <si>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</si>
  <si>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</si>
  <si>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</si>
  <si>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</si>
  <si>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</si>
  <si>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</si>
  <si>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</si>
  <si>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</si>
  <si>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</si>
  <si>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</si>
  <si>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</si>
  <si>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</si>
  <si>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</si>
  <si>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</si>
  <si>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</si>
  <si>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</si>
  <si>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</si>
  <si>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</si>
  <si>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</si>
  <si>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</si>
  <si>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</si>
  <si>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</si>
  <si>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</si>
  <si>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</si>
  <si>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</si>
  <si>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</si>
  <si>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</si>
  <si>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</si>
  <si>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</si>
  <si>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</si>
  <si>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</si>
  <si>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</si>
  <si>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</si>
  <si>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</si>
  <si>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</si>
  <si>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</si>
  <si>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</si>
  <si>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</si>
  <si>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</si>
  <si>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</si>
  <si>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</si>
  <si>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</si>
  <si>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</si>
  <si>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</si>
  <si>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</si>
  <si>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</si>
  <si>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</si>
  <si>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</si>
  <si>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</si>
  <si>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</si>
  <si>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</si>
  <si>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</si>
  <si>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</si>
  <si>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</si>
  <si>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</si>
  <si>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</si>
  <si>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</si>
  <si>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</si>
  <si>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</si>
  <si>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</si>
  <si>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</si>
  <si>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</si>
  <si>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</si>
  <si>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</si>
  <si>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</si>
  <si>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</si>
  <si>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</si>
  <si>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</si>
  <si>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</si>
  <si>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</si>
  <si>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</si>
  <si>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</si>
  <si>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</si>
  <si>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</si>
  <si>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</si>
  <si>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</si>
  <si>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</si>
  <si>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</si>
  <si>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</si>
  <si>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</si>
  <si>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</si>
  <si>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</si>
  <si>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</si>
  <si>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</si>
  <si>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</si>
  <si>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</si>
  <si>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</si>
  <si>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</si>
  <si>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</si>
  <si>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</si>
  <si>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</si>
  <si>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</si>
  <si>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</si>
  <si>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</si>
  <si>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</si>
  <si>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</si>
  <si>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</si>
  <si>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</si>
  <si>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</si>
  <si>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</si>
  <si>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</si>
  <si>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</si>
  <si>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</si>
  <si>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</si>
  <si>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</si>
  <si>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</si>
  <si>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</si>
  <si>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</si>
  <si>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</si>
  <si>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</si>
  <si>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</si>
  <si>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</si>
  <si>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</si>
  <si>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</si>
  <si>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</si>
  <si>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</si>
  <si>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</si>
  <si>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</si>
  <si>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</si>
  <si>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</si>
  <si>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</si>
  <si>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</si>
  <si>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</si>
  <si>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</si>
  <si>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</si>
  <si>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</si>
  <si>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</si>
  <si>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</si>
  <si>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</si>
  <si>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</si>
  <si>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</si>
  <si>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</si>
  <si>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</si>
  <si>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</si>
  <si>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</si>
  <si>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</si>
  <si>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</si>
  <si>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</si>
  <si>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</si>
  <si>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</si>
  <si>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</si>
  <si>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</si>
  <si>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</si>
  <si>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</si>
  <si>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</si>
  <si>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</si>
  <si>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</si>
  <si>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</si>
  <si>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</si>
  <si>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</si>
  <si>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</si>
  <si>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</si>
  <si>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</si>
  <si>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</si>
  <si>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</si>
  <si>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</si>
  <si>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</si>
  <si>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</si>
  <si>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</si>
  <si>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</si>
  <si>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</si>
  <si>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</si>
  <si>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</si>
  <si>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</si>
  <si>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</si>
  <si>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</si>
  <si>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</si>
  <si>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</si>
  <si>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</si>
  <si>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</si>
  <si>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</si>
  <si>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</si>
  <si>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</si>
  <si>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</si>
  <si>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</si>
  <si>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</si>
  <si>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</si>
  <si>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</si>
  <si>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</si>
  <si>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</si>
  <si>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</si>
  <si>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</si>
  <si>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</si>
  <si>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</si>
  <si>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</si>
  <si>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</si>
  <si>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</si>
  <si>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</si>
  <si>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</si>
  <si>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</si>
  <si>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</si>
  <si>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</si>
  <si>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</si>
  <si>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</si>
  <si>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</si>
  <si>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</si>
  <si>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</si>
  <si>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</si>
  <si>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</si>
  <si>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</si>
  <si>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</si>
  <si>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</si>
  <si>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</si>
  <si>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</si>
  <si>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</si>
  <si>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</si>
  <si>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</si>
  <si>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</si>
  <si>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</si>
  <si>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</si>
  <si>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</si>
  <si>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</si>
  <si>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</si>
  <si>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</si>
  <si>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</si>
  <si>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</si>
  <si>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</si>
  <si>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</si>
  <si>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</si>
  <si>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</si>
  <si>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</si>
  <si>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</si>
  <si>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</si>
  <si>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</si>
  <si>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</si>
  <si>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</si>
  <si>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</si>
  <si>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</si>
  <si>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</si>
  <si>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</si>
  <si>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</si>
  <si>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</si>
  <si>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</si>
  <si>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</si>
  <si>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</si>
  <si>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</si>
  <si>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</si>
  <si>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</si>
  <si>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</si>
  <si>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</si>
  <si>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</si>
  <si>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</si>
  <si>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</si>
  <si>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</si>
  <si>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</si>
  <si>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</si>
  <si>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</si>
  <si>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</si>
  <si>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</si>
  <si>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</si>
  <si>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</si>
  <si>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</si>
  <si>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</si>
  <si>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</si>
  <si>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</si>
  <si>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</si>
  <si>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</si>
  <si>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</si>
  <si>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</si>
  <si>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</si>
  <si>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</si>
  <si>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</si>
  <si>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</si>
  <si>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</si>
  <si>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</si>
  <si>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</si>
  <si>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</si>
  <si>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</si>
  <si>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</si>
  <si>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</si>
  <si>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</si>
  <si>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</si>
  <si>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</si>
  <si>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</si>
  <si>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</si>
  <si>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</si>
  <si>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</si>
  <si>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</si>
  <si>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</si>
  <si>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</si>
  <si>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</si>
  <si>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</si>
  <si>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</si>
  <si>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</si>
  <si>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</si>
  <si>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</si>
  <si>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</si>
  <si>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</si>
  <si>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</si>
  <si>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</si>
  <si>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</si>
  <si>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</si>
  <si>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</si>
  <si>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</si>
  <si>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</si>
  <si>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</si>
  <si>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</si>
  <si>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</si>
  <si>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</si>
  <si>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</si>
  <si>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</si>
  <si>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</si>
  <si>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</si>
  <si>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</si>
  <si>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</si>
  <si>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</si>
  <si>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</si>
  <si>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</si>
  <si>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</si>
  <si>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</si>
  <si>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</si>
  <si>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</si>
  <si>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</si>
  <si>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</si>
  <si>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</si>
  <si>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</si>
  <si>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</si>
  <si>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</si>
  <si>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</si>
  <si>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</si>
  <si>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</si>
  <si>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</si>
  <si>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</si>
  <si>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</si>
  <si>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</si>
  <si>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</si>
  <si>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</si>
  <si>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</si>
  <si>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</si>
  <si>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</si>
  <si>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</si>
  <si>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</si>
  <si>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</si>
  <si>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</si>
  <si>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</si>
  <si>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</si>
  <si>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</si>
  <si>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</si>
  <si>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</si>
  <si>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</si>
  <si>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</si>
  <si>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</si>
  <si>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</si>
  <si>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</si>
  <si>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</si>
  <si>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</si>
  <si>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</si>
  <si>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</si>
  <si>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</si>
  <si>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</si>
  <si>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</si>
  <si>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</si>
  <si>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</si>
  <si>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</si>
  <si>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</si>
  <si>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</si>
  <si>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</si>
  <si>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</si>
  <si>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</si>
  <si>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</si>
  <si>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</si>
  <si>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</si>
  <si>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</si>
  <si>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</si>
  <si>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</si>
  <si>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</si>
  <si>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</si>
  <si>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</si>
  <si>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</si>
  <si>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</si>
  <si>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</si>
  <si>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</si>
  <si>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</si>
  <si>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</si>
  <si>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</si>
  <si>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</si>
  <si>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</si>
  <si>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</si>
  <si>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</si>
  <si>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</si>
  <si>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</si>
  <si>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</si>
  <si>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</si>
  <si>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</si>
  <si>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</si>
  <si>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</si>
  <si>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</si>
  <si>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</si>
  <si>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</si>
  <si>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</si>
  <si>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</si>
  <si>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</si>
  <si>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site has access issue team will check during working hours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</si>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</sst>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tabSelected="1" workbookViewId="0">
      <selection activeCell="E8" sqref="E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299.29301203703653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6.7156250006519258E-3</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45962.241437847224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45962.241437847224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45962.241437847224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45962.241437847224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45962.241437847224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45962.241437847224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45962.241437847224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45962.241437847224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45962.241437847224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45962.241437847224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45962.241437847224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45962.241437847224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45962.241437847224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45962.241437847224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45962.241437847224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45962.241437847224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45962.241437847224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45962.241437847224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45962.241437847224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45962.241437847224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45962.241437847224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45962.241437847224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45962.241437847224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45962.241437847224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45962.241437847224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45962.241437847224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45962.241437847224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45962.241437847224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45962.241437847224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45962.241437847224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45962.241437847224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45962.241437847224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45962.241437847224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45962.241437847224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45962.241437847224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45962.241437847224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45962.241437847224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45962.241437847224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45962.241437847224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45962.241437847224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45962.241437847224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45962.241437847224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45962.241437847224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45962.241437847224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45962.241437847224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45962.241437847224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45962.241437847224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45962.241437847224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45962.241437847224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45962.241437847224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45962.241437847224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45962.241437847224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45962.241437847224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45962.241437847224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45962.241437847224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45962.241437847224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45962.241437847224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45962.241437847224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45962.241437847224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45962.241437847224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45962.241437847224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45962.241437847224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45962.241437847224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45962.241437847224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45962.241437847224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45962.241437847224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45962.241437847224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45962.241437847224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45962.241437847224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45962.241437847224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45962.241437847224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45962.241437847224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45962.241437847224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45962.241437847224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45962.241437847224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45962.241437847224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45962.241437847224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45962.241437847224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45962.241437847224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45962.241437847224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45962.241437847224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45962.241437847224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45962.241437847224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45962.241437847224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45962.241437847224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45962.241437847224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45962.241437847224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45962.241437847224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45962.241437847224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45962.241437847224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45962.241437847224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45962.241437847224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45962.241437847224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45962.241437847224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45962.241437847224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45962.241437847224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45962.241437847224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45962.241437847224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45962.241437847224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45962.241437847224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45962.241437847224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45962.241437847224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45962.241437847224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45962.241437847224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45962.241437847224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45962.241437847224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45962.241437847224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45962.241437847224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45962.241437847224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45962.241437847224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45962.241437847224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45962.241437847224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45962.241437847224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45962.241437847224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45962.241437847224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45962.241437847224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45962.241437847224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45962.241437847224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45962.241437847224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45962.241437847224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45962.241437847224</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45962.241437847224</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4E285573-BF25-4E5A-A9F1-B00D1CAA069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H9" sqref="H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137.2416000000012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3.499354513893195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customHeight="1">
      <c r="A5" s="173" t="s">
        <v>39109</v>
      </c>
      <c r="B5" s="63" t="str">
        <f>IFERROR(VLOOKUP(D5,DB!A:K,11,0),"")</f>
        <v>R2</v>
      </c>
      <c r="C5" s="63">
        <v>1</v>
      </c>
      <c r="D5" s="63" t="s">
        <v>25835</v>
      </c>
      <c r="E5" s="87" t="s">
        <v>39021</v>
      </c>
      <c r="F5" s="76">
        <v>45962.218182870369</v>
      </c>
      <c r="G5" s="77">
        <f ca="1">IFERROR(NOW()-F5,"-")</f>
        <v>2.3254976855241694E-2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3.208680558600463E-3</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45962.241437847224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45962.241437847224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45962.241437847224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45962.241437847224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45962.241437847224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45962.241437847224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45962.241437847224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45962.241437847224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45962.241437847224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45962.241437847224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45962.241437847224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45962.241437847224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45962.241437847224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45962.241437847224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45962.241437847224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45962.241437847224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45962.241437847224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45962.241437847224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45962.241437847224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45962.241437847224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45962.241437847224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45962.241437847224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45962.241437847224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45962.241437847224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45962.241437847224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45962.241437847224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45962.241437847224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45962.241437847224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45962.241437847224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45962.241437847224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45962.241437847224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45962.241437847224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45962.241437847224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45962.241437847224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45962.241437847224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45962.241437847224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45962.241437847224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45962.241437847224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45962.241437847224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45962.241437847224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45962.241437847224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45962.241437847224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45962.241437847224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45962.241437847224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45962.241437847224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45962.241437847224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45962.241437847224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45962.241437847224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45962.241437847224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45962.241437847224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45962.241437847224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45962.241437847224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45962.241437847224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45962.241437847224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45962.241437847224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45962.241437847224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45962.241437847224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45962.241437847224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45962.241437847224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45962.241437847224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45962.241437847224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45962.241437847224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45962.241437847224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45962.241437847224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45962.241437847224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45962.241437847224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45962.241437847224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45962.241437847224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45962.241437847224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45962.241437847224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45962.241437847224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45962.241437847224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45962.241437847224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45962.241437847224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45962.241437847224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45962.241437847224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45962.241437847224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45962.241437847224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45962.241437847224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45962.241437847224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45962.241437847224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45962.241437847224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45962.241437847224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45962.241437847224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45962.241437847224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45962.241437847224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45962.241437847224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45962.241437847224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45962.241437847224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45962.241437847224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45962.241437847224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45962.241437847224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45962.241437847224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45962.241437847224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45962.241437847224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45962.241437847224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45962.241437847224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45962.241437847224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45962.241437847224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45962.241437847224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45962.241437847224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45962.241437847224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45962.241437847224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45962.241437847224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45962.241437847224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45962.241437847224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45962.241437847224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45962.241437847224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45962.241437847224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45962.241437847224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45962.241437847224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45962.241437847224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45962.241437847224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45962.241437847224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45962.241437847224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45962.241437847224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45962.241437847224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45962.241437847224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45962.241437847224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45962.241437847224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45962.241437847224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45962.241437847224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45962.241437847224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45962.241437847224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45962.241437847224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45962.241437847224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45962.241437847224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45962.241437847224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45962.241437847224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45962.241437847224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45962.241437847224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45962.241437847224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45962.241437847224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45962.241437847224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45962.241437847224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45962.241437847224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45962.241437847224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45962.241437847224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45962.241437847224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45962.241437847224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45962.241437847224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45962.241437847224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45962.241437847224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45962.241437847224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45962.241437847224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45962.241437847224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45962.241437847224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45962.241437847224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45962.241437847224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45962.241437847224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45962.241437847224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45962.241437847224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45962.241437847224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45962.241437847224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45962.241437847224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45962.241437847224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45962.241437847224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45962.241437847224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45962.241437962963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45962.241437962963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45962.241437962963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45962.241437962963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45962.241437962963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45962.241437962963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45962.241437962963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45962.241437962963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45962.241437962963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45962.241437962963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45962.241437962963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45962.241437962963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45962.241437962963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45962.241437962963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45962.241437962963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45962.241437962963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45962.241437962963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45962.241437962963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45962.241437962963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45962.241437962963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45962.241437962963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45962.241437962963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45962.241437962963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45962.241437962963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45962.241437962963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45962.241437962963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45962.241437962963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45962.241437962963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45962.241437962963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45962.241437962963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45962.241437962963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45962.241437962963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45962.241437962963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45962.241437962963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45962.241437962963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45962.241437962963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45962.241437962963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45962.241437962963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45962.241437962963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45962.241437962963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45962.241437962963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45962.241437962963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45962.241437962963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45962.241437962963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45962.241437962963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45962.241437962963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45962.241437962963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45962.241437962963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45962.241437962963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45962.241437962963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45962.241437962963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45962.241437962963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45962.241437962963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45962.241437962963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45962.241437962963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45962.241437962963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45962.241437962963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45962.241437962963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45962.241437962963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45962.241437962963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45962.241437962963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45962.241437962963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45962.241437962963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45962.241437962963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45962.241437962963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45962.241437962963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45962.241437962963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45962.241437962963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45962.241437962963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45962.241437962963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45962.241437962963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45962.241437962963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45962.241437962963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45962.241437962963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45962.241437962963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45962.241437962963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45962.241437962963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45962.241437962963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45962.241437962963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45962.241437962963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45962.241437962963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45962.241437962963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45962.241437962963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45962.241437962963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45962.241437962963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45962.241437962963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45962.241437962963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45962.241437962963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45962.241437962963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45962.241437962963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45962.241437962963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45962.241437962963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45962.241437962963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45962.241437962963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45962.241437962963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45962.241437962963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45962.241437962963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45962.241437962963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45962.241437962963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45962.241437962963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45962.241437962963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45962.241437962963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45962.241437962963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45962.241437962963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45962.241437962963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45962.241437962963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45962.241437962963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45962.241437962963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45962.241437962963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45962.241437962963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45962.241437962963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45962.241437962963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45962.241437962963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45962.241437962963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45962.241437962963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45962.241437962963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45962.241437962963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45962.241437962963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45962.241437962963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45962.241437962963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45962.241437962963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45962.241437962963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45962.241437962963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45962.241437962963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45962.241437962963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45962.241437962963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45962.241437962963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45962.241437962963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45962.241437962963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45962.241437962963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45962.241437962963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45962.241437962963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45962.241437962963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45962.241437962963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45962.241437962963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45962.241437962963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45962.241437962963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45962.241437962963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45962.241437962963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45962.241437962963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45962.241437962963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45962.241437962963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45962.241437962963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45962.241437962963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45962.241437962963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45962.241437962963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45962.241437962963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45962.241437962963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45962.241437962963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45962.241437962963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45962.241437962963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45962.241437962963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45962.241437962963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45962.241437962963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45962.241437962963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45962.241437962963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45962.241437962963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45962.241437962963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45962.241437962963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45962.241437962963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45962.241437962963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45962.241437962963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45962.241437962963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45962.241437962963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45962.241437962963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45962.241437962963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45962.241437962963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45962.241437962963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45962.241437962963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45962.241437962963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45962.241437962963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45962.241437962963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45962.241437962963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45962.241437962963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45962.241437962963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45962.241437962963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45962.241437962963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45962.241437962963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45962.241437962963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45962.241437962963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45962.241437962963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45962.241437962963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45962.241437962963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45962.241437962963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45962.241437962963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45962.241437962963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45962.241437962963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45962.241437962963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45962.241437962963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45962.241437962963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45962.241437962963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45962.241437962963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45962.241437962963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45962.241437962963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45962.241437962963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45962.241437962963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45962.241437962963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45962.241437962963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45962.241437962963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45962.241437962963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45962.241437962963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45962.241437962963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45962.241437962963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45962.241437962963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45962.241437962963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45962.241437962963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45962.241437962963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45962.241437962963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45962.241437962963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45962.241437962963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45962.241437962963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45962.241437962963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45962.241437962963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45962.241437962963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45962.241437962963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45962.241437962963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45962.241437962963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45962.241437962963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45962.241437962963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45962.241437962963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45962.241437962963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45962.241437962963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45962.241437962963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45962.241437962963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45962.241437962963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45962.241437962963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45962.241437962963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45962.241437962963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45962.241437962963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45962.241437962963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45962.241437962963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45962.241437962963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45962.241437962963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45962.241437962963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45962.241437962963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45962.241437962963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45962.241437962963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45962.241437962963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45962.241437962963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45962.241437962963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45962.241437962963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45962.241437962963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45962.241437962963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45962.241437962963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45962.241437962963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45962.241437962963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45962.241437962963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45962.241437962963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45962.241437962963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45962.241437962963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45962.241437962963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45962.241437962963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45962.241437962963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45962.241437962963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45962.241437962963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45962.241437962963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45962.241437962963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45962.241437962963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45962.241437962963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45962.241437962963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45962.241437962963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45962.241437962963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45962.241437962963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45962.241437962963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45962.241437962963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45962.241437962963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45962.241437962963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45962.241437962963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45962.241437962963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45962.241437962963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45962.241437962963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45962.241437962963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45962.241437962963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45962.241437962963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45962.241437962963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45962.241437962963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45962.241437962963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45962.241437962963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45962.241437962963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45962.241437962963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45962.241437962963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45962.241437962963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45962.241437962963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45962.241437962963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45962.241437962963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45962.241437962963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45962.241437962963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45962.241437962963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45962.241437962963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45962.241437962963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45962.241437962963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45962.241437962963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45962.241437962963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45962.241437962963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45962.241437962963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45962.241437962963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45962.241437962963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45962.241437962963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45962.241437962963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45962.241437962963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45962.241437962963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45962.241437962963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45962.241437962963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45962.241437962963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45962.241437962963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45962.241437962963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45962.241437962963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45962.241437962963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45962.241437962963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45962.241437962963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45962.241437962963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45962.241437962963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45962.241437962963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45962.241437962963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45962.241437962963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45962.241437962963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45962.241437962963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45962.241437962963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45962.241437962963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45962.241437962963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45962.241437962963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45962.241437962963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45962.241437962963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45962.241437962963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45962.241437962963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45962.241437962963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45962.241437962963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45962.241437962963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45962.241437962963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45962.241437962963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45962.241437962963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45962.241437962963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45962.241437962963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45962.241437962963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45962.241437962963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45962.241437962963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45962.241437962963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45962.241437962963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45962.241437962963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45962.241437962963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45962.241437962963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45962.241437962963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45962.241437962963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45962.241437962963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45962.241437962963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45962.241437962963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45962.241437962963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45962.241437962963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45962.241437962963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45962.241437962963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45962.241437962963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45962.241437962963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45962.241437962963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45962.241437962963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45962.241437962963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45962.241437962963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45962.241437962963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45962.241437962963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45962.241437962963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45962.241437962963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45962.241437962963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45962.241437962963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45962.241437962963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45962.241437962963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45962.241437962963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45962.241437962963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45962.241437962963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45962.241437962963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45962.241437962963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45962.241437962963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45962.241437962963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45962.241437962963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45962.241437962963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45962.241437962963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45962.241437962963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45962.241437962963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45962.241437962963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45962.241437962963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45962.241437962963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45962.241437962963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45962.241437962963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45962.241437962963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45962.241437962963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45962.241437962963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45962.241437962963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45962.241437962963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45962.241437962963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45962.241437962963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45962.241437962963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45962.241437962963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45962.241437962963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45962.241437962963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45962.241437962963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45962.241437962963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45962.241437962963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45962.241437962963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45962.241437962963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45962.241437962963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45962.241437962963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45962.241437962963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45962.241437962963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45962.241437962963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45962.241437962963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45962.241437962963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45962.241437962963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45962.241437962963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45962.241437962963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45962.241437962963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45962.241437962963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45962.241437962963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45962.241437962963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45962.241437962963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45962.241437962963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45962.241437962963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45962.241437962963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45962.241437962963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45962.241437962963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45962.241437962963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45962.241437962963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45962.241437962963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45962.241437962963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45962.241437962963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45962.241437962963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45962.241437962963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45962.241437962963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45962.241437962963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45962.241437962963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45962.241437962963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45962.241437962963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45962.241437962963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45962.241437962963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45962.241437962963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45962.241437962963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45962.241437962963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45962.241437962963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45962.241437962963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45962.241437962963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45962.241437962963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45962.241437962963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45962.241437962963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45962.241437962963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45962.241437962963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45962.241437962963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45962.241437962963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45962.241437962963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45962.241437962963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45962.241437962963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45962.241437962963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45962.241437962963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45962.241437962963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45962.241437962963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45962.241437962963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45962.241437962963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45962.241437962963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45962.241437962963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45962.241437962963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45962.241437962963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45962.241437962963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45962.241437962963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45962.241437962963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45962.241437962963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45962.241437962963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45962.241437962963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45962.241437962963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45962.241437962963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45962.241437962963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45962.241437962963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45962.241437962963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45962.241437962963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45962.241437962963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45962.241437962963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45962.241437962963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45962.241437962963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45962.241437962963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45962.241437962963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45962.241437962963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45962.241437962963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45962.241437962963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45962.241437962963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45962.241437962963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45962.241437962963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45962.241437962963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45962.241437962963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45962.241437962963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45962.241437962963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45962.241437962963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45962.241437962963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45962.241437962963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45962.241437962963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45962.241437962963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45962.241437962963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45962.241437962963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45962.241437962963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45962.241437962963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45962.241437962963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45962.241437962963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45962.241437962963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45962.241437962963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45962.241437962963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45962.241437962963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45962.241437962963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45962.241437962963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45962.241437962963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45962.241437962963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45962.241437962963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45962.241437962963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45962.241437962963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45962.241437962963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45962.241437962963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45962.241437962963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45962.241437962963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45962.241437962963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45962.241437962963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45962.241437962963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45962.241437962963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45962.241437962963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45962.241437962963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45962.241437962963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45962.241437962963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45962.241437962963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45962.241437962963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45962.241437962963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45962.241437962963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45962.241437962963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45962.241437962963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45962.241437962963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45962.241437962963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45962.241437962963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45962.241437962963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45962.241437962963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45962.241437962963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45962.241437962963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45962.241437962963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45962.241437962963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45962.241437962963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45962.241437962963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45962.241437962963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45962.241437962963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45962.241437962963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45962.241437962963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45962.241437962963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45962.241437962963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45962.241437962963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45962.241437962963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45962.241437962963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45962.241437962963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45962.241437962963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45962.241437962963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45962.241437962963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45962.241437962963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45962.241437962963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45962.241437962963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45962.241437962963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45962.241437962963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45962.241437962963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45962.241437962963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45962.241437962963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45962.241437962963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45962.241437962963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45962.241437962963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45962.241437962963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45962.241437962963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45962.241437962963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45962.241437962963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45962.241437962963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45962.241437962963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45962.241437962963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45962.241437962963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45962.241437962963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45962.241437962963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45962.241437962963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45962.241437962963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45962.241437962963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45962.241437962963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45962.241437962963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45962.241437962963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45962.241437962963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45962.241437962963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45962.241437962963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45962.241437962963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45962.241437962963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45962.241437962963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45962.241437962963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45962.241437962963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45962.241437962963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45962.241437962963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45962.241437962963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45962.241437962963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45962.241437962963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45962.241437962963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45962.241437962963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45962.241437962963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45962.241437962963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45962.241437962963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45962.241437962963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45962.241437962963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45962.241437962963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45962.241437962963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45962.241437962963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45962.241437962963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45962.241437962963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45962.241437962963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45962.241437962963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45962.241437962963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45962.241437962963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45962.241437962963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45962.241437962963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45962.241437962963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45962.241437962963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45962.241437962963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45962.241437962963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45962.241437962963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45962.241437962963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45962.241437962963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45962.241437962963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45962.241437962963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45962.241437962963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45962.241437962963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45962.241437962963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45962.241437962963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45962.241437962963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45962.241437962963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45962.241437962963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45962.241437962963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45962.241437962963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45962.241437962963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45962.241437962963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45962.241437962963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45962.241437962963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45962.241437962963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45962.241437962963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45962.241437962963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45962.241437962963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45962.241437962963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45962.241437962963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45962.241437962963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45962.241437962963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45962.241437962963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45962.241437962963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45962.241437962963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45962.241437962963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45962.241437962963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45962.241437962963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45962.241437962963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45962.241437962963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45962.241437962963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45962.241437962963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45962.241437962963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45962.241437962963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45962.241437962963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45962.241437962963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45962.241437962963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45962.241437962963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45962.241437962963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45962.241437962963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45962.241437962963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45962.241437962963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45962.241437962963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45962.241437962963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45962.241437962963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45962.241437962963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45962.241437962963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45962.241437962963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45962.241437962963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45962.241437962963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45962.241437962963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45962.241437962963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45962.241437962963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45962.241437962963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45962.241437962963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45962.241437962963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45962.241437962963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45962.241437962963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45962.241437962963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45962.241437962963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45962.241437962963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45962.241437962963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45962.241437962963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45962.241437962963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45962.241437962963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45962.241437962963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45962.241437962963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45962.241437962963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45962.241437962963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45962.241437962963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45962.241437962963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45962.241437962963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45962.241437962963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45962.241437962963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45962.241437962963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45962.241437962963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45962.241437962963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45962.241437962963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45962.241437962963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45962.241437962963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45962.241437962963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45962.241437962963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45962.241437962963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45962.241437962963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45962.241437962963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45962.241437962963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45962.241437962963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45962.241437962963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45962.241437962963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45962.241437962963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45962.241437962963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45962.241437962963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45962.241437962963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45962.241437962963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45962.241437962963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45962.241437962963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45962.241437962963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45962.241437962963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45962.241437962963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45962.241437962963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45962.241437962963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45962.241437962963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45962.241437962963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45962.241437962963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45962.241437962963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45962.241437962963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45962.241437962963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45962.241437962963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45962.241437962963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45962.241437962963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45962.241437962963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45962.241437962963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45962.241437962963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45962.241437962963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45962.241437962963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45962.241437962963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45962.241437962963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45962.241437962963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45962.241437962963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45962.241437962963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45962.241437962963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45962.241437962963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45962.241437962963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45962.241437962963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45962.241437962963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45962.241437962963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45962.241437962963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45962.241437962963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45962.241437962963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45962.241437962963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45962.241437962963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45962.241437962963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45962.241437962963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45962.241437962963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45962.241437962963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45962.241437962963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45962.241437962963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45962.241437962963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45962.241437962963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45962.241437962963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45962.241437962963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45962.241437962963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45962.241437962963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45962.241437962963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45962.241437962963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45962.241437962963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45962.241437962963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45962.241437962963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45962.241437962963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45962.241437962963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45962.241437962963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45962.241437962963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45962.241437962963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45962.241437962963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45962.241437962963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45962.241437962963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45962.241437962963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45962.241437962963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45962.241437962963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45962.241437962963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45962.241437962963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45962.241437962963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45962.241437962963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45962.241437962963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45962.241437962963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45962.241437962963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45962.241437962963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45962.241437962963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45962.241437962963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45962.241437962963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45962.241437962963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45962.241437962963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45962.241437962963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45962.241437962963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45962.241437962963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45962.241437962963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45962.241437962963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45962.241437962963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45962.241437962963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45962.241437962963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45962.241437962963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45962.241437962963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45962.241437962963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45962.241437962963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45962.241437962963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45962.241437962963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45962.241437962963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45962.241437962963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45962.241437962963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45962.241437962963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45962.241437962963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45962.241437962963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45962.241437962963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45962.241437962963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45962.241437962963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45962.241437962963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45962.241437962963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45962.241437962963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45962.241437962963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45962.241437962963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45962.241437962963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45962.241437962963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45962.241437962963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45962.241437962963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45962.241437962963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45962.241437962963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45962.241437962963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45962.241437962963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45962.241437962963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45962.241437962963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45962.241437962963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45962.241437962963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45962.241437962963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45962.241437962963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45962.241437962963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45962.241437962963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45962.241437962963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45962.241437962963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45962.241437962963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45962.241437962963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45962.241437962963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45962.241437962963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45962.241437962963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45962.241437962963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45962.241437962963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45962.241437962963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45962.241437962963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45962.241437962963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45962.241437962963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45962.241437962963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45962.241437962963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45962.241437962963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45962.241437962963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45962.241437962963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45962.241437962963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45962.241437962963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45962.241437962963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45962.241437962963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45962.241437962963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45962.241437962963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45962.241437962963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45962.241437962963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45962.241437962963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45962.241437962963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45962.241437962963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45962.241437962963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45962.241437962963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45962.241437962963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45962.241437962963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45962.241437962963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45962.241437962963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45962.241437962963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45962.241437962963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45962.241437962963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45962.241437962963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45962.241437962963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45962.241437962963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45962.241437962963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45962.241437962963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45962.241437962963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45962.241437962963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45962.241437962963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45962.241437962963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45962.241437962963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45962.241437962963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45962.241437962963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45962.241437962963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45962.241437962963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45962.241437962963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45962.241437962963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45962.241437962963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45962.241437962963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45962.241437962963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45962.241437962963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45962.241437962963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45962.241437962963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45962.241437962963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45962.241437962963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45962.241437962963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45962.241437962963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45962.241437962963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45962.241437962963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45962.241437962963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45962.241437962963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45962.241437962963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45962.241437962963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45962.241437962963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45962.241437962963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45962.241437962963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45962.241437962963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45962.241437962963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45962.241437962963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45962.241437962963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45962.241437962963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45962.241437962963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45962.241437962963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45962.241437962963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45962.241437962963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45962.241437962963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45962.241437962963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45962.241437962963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45962.241437962963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45962.241437962963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45962.241437962963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45962.241437962963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45962.241437962963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45962.241437962963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45962.241437962963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45962.241437962963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45962.241437962963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45962.241437962963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45962.241437962963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45962.241437962963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45962.241437962963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45962.241437962963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45962.241437962963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45962.241437962963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45962.241437962963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45962.241437962963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45962.241437962963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45962.241437962963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45962.241437962963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45962.241437962963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45962.241437962963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45962.241437962963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45962.241437962963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45962.241437962963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45962.241437962963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45962.241437962963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45962.241437962963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45962.241437962963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45962.241437962963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45962.241437962963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45962.241437962963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45962.241437962963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45962.241437962963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45962.241437962963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45962.241437962963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45962.241437962963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45962.241437962963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45962.241437962963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45962.241437962963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45962.241437962963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45962.241437962963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45962.241437962963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45962.241437962963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45962.241437962963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45962.241437962963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45962.241437962963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45962.241437962963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45962.241437962963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45962.241437962963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45962.241437962963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45962.241437962963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45962.241437962963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45962.241437962963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45962.241437962963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45962.241437962963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45962.241437962963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45962.241437962963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45962.241437962963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45962.241437962963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45962.241437962963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45962.241437962963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45962.241437962963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45962.241437962963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45962.241437962963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45962.241437962963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45962.241437962963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45962.241437962963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45962.241437962963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45962.241437962963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45962.241437962963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45962.241437962963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45962.241437962963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45962.241437962963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45962.241437962963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45962.241437962963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45962.241437962963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45962.241437962963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45962.241437962963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45962.241437962963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45962.241437962963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45962.241437962963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45962.241437962963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45962.241437962963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45962.241437962963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45962.241437962963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45962.241437962963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45962.241437962963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45962.241437962963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45962.241437962963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45962.241437962963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45962.241437962963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45962.241437962963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45962.241437962963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45962.241437962963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45962.241437962963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45962.241437962963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45962.241437962963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45962.241437962963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45962.241437962963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45962.241437962963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45962.241437962963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45962.241437962963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45962.241437962963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45962.241437962963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45962.241437962963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45962.241437962963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45962.241437962963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45962.241437962963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45962.241437962963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45962.241437962963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45962.241437962963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45962.241437962963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45962.241437962963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45962.241437962963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45962.241437962963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45962.241437962963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45962.241437962963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45962.241437962963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45962.241437962963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45962.241437962963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45962.241437962963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45962.241437962963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45962.241437962963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45962.241437962963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45962.241437962963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45962.241437962963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45962.241437962963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45962.241437962963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45962.241437962963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45962.241437962963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45962.241437962963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45962.241437962963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45962.241437962963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45962.241437962963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45962.241437962963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45962.241437962963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45962.241437962963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45962.241437962963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45962.241437962963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45962.241437962963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45962.241437962963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45962.241437962963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45962.241437962963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45962.241437962963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45962.241437962963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45962.241437962963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45962.241437962963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45962.241437962963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45962.241437962963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45962.241437962963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45962.241437962963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45962.241437962963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45962.241437962963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45962.241437962963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45962.241437962963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45962.241437962963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45962.241437962963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45962.241437962963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45962.241437962963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45962.241437962963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45962.241437962963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45962.241437962963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45962.241437962963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45962.241437962963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45962.241437962963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45962.241437962963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45962.241437962963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45962.241437962963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45962.241437962963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45962.241437962963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45962.241437962963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45962.241437962963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45962.241437962963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258.76072025462781</v>
      </c>
      <c r="H2" s="99">
        <v>45703.474768518521</v>
      </c>
      <c r="I2" s="99" t="str">
        <f>IFERROR(VLOOKUP(D2,DB!A:F,6,0),"")</f>
        <v>SCECO</v>
      </c>
      <c r="J2" s="99" t="str">
        <f>IFERROR(VLOOKUP(D2,DB!A:G,7,0),"")</f>
        <v>Dead</v>
      </c>
      <c r="K2" s="101" t="s">
        <v>39114</v>
      </c>
      <c r="L2" s="94" t="str">
        <f>IFERROR(VLOOKUP(D2,DB!A:I,9,0),"")</f>
        <v>Latis</v>
      </c>
    </row>
    <row r="3" spans="1:16" ht="26.25" customHeight="1">
      <c r="A3" s="169" t="s">
        <v>39115</v>
      </c>
      <c r="B3" s="119" t="str">
        <f>IFERROR(VLOOKUP(D3,DB!A:K,11,0),"")</f>
        <v>R4</v>
      </c>
      <c r="C3" s="120">
        <v>1</v>
      </c>
      <c r="D3" s="94" t="s">
        <v>28974</v>
      </c>
      <c r="E3" s="98" t="s">
        <v>39021</v>
      </c>
      <c r="F3" s="123">
        <v>45960.96875</v>
      </c>
      <c r="G3" s="124">
        <f ca="1">IFERROR(NOW()-F3,"")</f>
        <v>1.2726879629626637</v>
      </c>
      <c r="H3" s="123">
        <v>45960.963101851848</v>
      </c>
      <c r="I3" s="119" t="str">
        <f>IFERROR(VLOOKUP(D3,DB!A:F,6,0),"")</f>
        <v>SCECO</v>
      </c>
      <c r="J3" s="119" t="str">
        <f>IFERROR(VLOOKUP(D3,DB!A:G,7,0),"")</f>
        <v>Weak</v>
      </c>
      <c r="K3" s="125" t="s">
        <v>39116</v>
      </c>
      <c r="L3" s="121" t="str">
        <f>IFERROR(VLOOKUP(D3,DB!A:I,9,0),"")</f>
        <v>Latis</v>
      </c>
    </row>
    <row r="4" spans="1:16" ht="15" customHeight="1">
      <c r="A4" s="119"/>
      <c r="B4" s="119" t="str">
        <f>IFERROR(VLOOKUP(D4,DB!A:K,11,0),"")</f>
        <v/>
      </c>
      <c r="C4" s="120"/>
      <c r="D4" s="121"/>
      <c r="E4" s="98"/>
      <c r="F4" s="123"/>
      <c r="G4" s="124">
        <f ca="1">IFERROR(NOW()-F4,"")</f>
        <v>45962.241437962963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45962.241437962963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45962.241437962963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45962.241437962963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45962.241437962963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45962.241437962963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45962.241437962963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45962.241437962963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45962.241437962963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45962.241437962963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45962.241437962963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45962.241437962963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45962.241437962963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45962.241437962963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45962.241437962963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45962.241437962963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45962.241437962963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45962.241437962963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45962.241437962963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45962.241437962963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45962.241437962963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45962.241437962963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45962.241437962963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45962.241437962963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45962.241437962963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45962.241437962963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45962.241437962963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45962.241437962963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45962.241437962963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45962.241437962963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45962.241437962963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45962.241437962963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45962.241437962963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45962.241437962963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45962.241437962963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45962.241437962963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45962.241437962963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45962.241437962963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45962.241437962963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45962.241437962963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45962.241437962963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45962.241437962963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45962.241437962963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45962.241437962963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45962.241437962963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45962.241437962963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45962.241437962963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45962.241437962963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45962.241437962963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45962.241437962963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45962.241437962963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45962.241437962963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45962.241437962963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45962.241437962963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45962.241437962963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45962.241437962963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45962.241437962963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45962.241437962963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45962.241437962963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45962.241437962963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45962.241437962963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45962.241437962963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45962.241437962963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45962.241437962963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45962.241437962963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45962.241437962963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45962.241437962963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45962.241437962963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45962.241437962963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45962.241437962963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45962.241437962963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45962.241437962963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45962.241437962963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45962.241437962963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45962.241437962963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45962.241437962963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45962.241437962963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45962.241437962963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45962.241437962963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45962.241437962963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45962.241437962963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45962.241437962963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45962.241437962963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45962.241437962963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45962.241437962963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45962.241437962963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45962.241437962963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45962.241437962963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45962.241437962963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45962.241437962963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45962.241437962963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45962.241437962963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45962.241437962963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45962.241437962963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45962.241437962963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45962.241437962963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45962.241437962963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45962.241437962963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45962.241437962963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45962.241437962963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45962.241437962963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45962.241437962963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45962.241437962963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45962.241437962963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45962.241437962963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45962.241437962963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45962.241437962963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45962.241437962963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45962.241437962963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45962.241437962963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45962.241437962963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45962.241437962963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45962.241437962963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45962.241437962963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45962.241437962963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45962.241437962963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45962.241437962963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45962.241437962963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45962.241437962963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45962.241437962963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45962.241437962963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45962.241437962963</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45962.241437962963</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70.409377662035695</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39024</v>
      </c>
      <c r="F3" s="38">
        <v>45926.188877314817</v>
      </c>
      <c r="G3" s="144">
        <f t="shared" ref="G3" ca="1" si="0">IFERROR(NOW()-F3,"")</f>
        <v>36.052560532407369</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39024</v>
      </c>
      <c r="F4" s="153">
        <v>45948.661111111112</v>
      </c>
      <c r="G4" s="154">
        <f ca="1">IFERROR(NOW()-F4,"")</f>
        <v>13.580326736111601</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45962.241437847224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45962.241437847224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45962.241437847224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45962.241437847224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45962.241437847224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45962.241437847224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45962.241437847224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45962.241437847224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45962.241437847224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45962.241437847224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45962.241437847224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45962.241437847224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45962.241437847224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45962.241437847224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45962.241437847224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45962.241437847224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45962.241437847224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45962.241437847224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45962.241437847224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45962.241437847224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45962.241437847224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45962.241437847224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45962.241437847224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45962.241437847224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45962.241437847224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45962.241437847224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45962.241437847224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45962.241437847224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45962.241437847224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45962.241437847224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45962.241437847224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45962.241437847224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45962.241437847224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45962.241437847224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45962.241437847224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45962.241437847224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45962.241437847224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45962.241437847224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45962.241437847224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45962.241437847224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45962.241437847224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45962.241437847224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45962.241437847224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45962.241437847224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45962.241437847224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45962.241437847224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45962.241437847224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45962.241437847224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45962.241437847224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45962.241437847224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45962.241437847224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45962.241437847224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45962.241437847224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45962.241437847224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45962.241437847224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45962.241437847224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45962.241437847224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45962.241437847224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45962.241437847224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45962.241437847224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45962.241437847224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45962.241437847224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45962.241437847224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45962.241437847224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45962.241437847224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45962.241437847224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45962.241437847224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45962.241437847224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45962.241437847224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45962.241437847224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45962.241437847224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45962.241437847224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45962.241437847224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45962.241437847224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45962.241437847224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45962.241437847224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45962.241437847224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45962.241437847224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45962.241437847224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45962.241437847224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45962.241437847224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45962.241437847224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45962.241437847224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45962.241437847224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45962.241437847224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45962.241437847224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45962.241437847224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45962.241437847224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45962.241437847224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45962.241437847224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45962.241437847224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45962.241437847224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45962.241437847224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45962.241437847224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45962.241437847224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45962.241437847224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45962.241437847224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45962.241437847224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45962.241437847224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45962.241437847224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45962.241437847224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45962.241437847224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45962.241437847224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45962.241437847224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45962.241437847224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45962.241437847224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45962.241437847224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45962.241437847224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45962.241437847224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45962.241437847224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45962.241437847224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45962.241437847224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45962.241437847224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45962.241437847224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45962.241437847224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45962.241437847224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45962.241437847224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45962.241437847224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45962.241437847224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45962.241437847224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45962.241437847224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45962.241437847224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45962.241437847224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45962.241437847224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45962.241437847224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45962.241437847224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45962.241437847224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45962.241437847224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45962.241437847224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45962.241437847224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45962.241437847224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45962.241437847224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45962.241437847224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45962.241437847224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45962.241437847224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45962.241437847224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45962.241437847224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45962.241437847224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45962.241437847224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45962.241437847224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45962.241437847224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45962.241437847224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45962.241437847224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45962.241437847224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45962.241437847224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45962.241437847224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45962.241437847224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45962.241437847224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45962.241437847224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45962.241437847224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45962.241437847224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45962.241437847224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45962.241437847224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45962.241437847224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45962.241437847224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45962.241437847224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45962.241437847224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45962.241437847224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45962.241437847224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45962.241437847224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45962.241437847224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45962.241437847224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45962.241437847224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45962.241437847224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45962.241437847224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45962.241437847224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45962.241437847224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45962.241437847224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45962.241437847224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45962.241437847224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45962.241437847224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45962.241437847224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45962.241437847224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45962.241437847224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45962.241437847224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45962.241437847224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45962.241437847224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45962.241437847224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45962.241437847224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45962.241437847224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45962.241437847224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45962.241437847224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45962.241437847224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45962.241437847224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45962.241437847224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45962.241437847224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45962.241437847224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45962.241437847224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45962.241437847224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45962.241437847224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45962.241437847224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45962.241437847224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45962.241437847224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45962.241437847224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45962.241437847224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45962.241437847224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45962.241437847224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45962.241437847224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45962.241437847224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45962.241437847224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45962.241437847224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45962.241437847224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45962.241437847224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45962.241437847224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45962.241437847224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45962.241437847224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45962.241437847224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45962.241437847224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45962.241437847224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45962.241437847224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45962.241437847224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45962.241437847224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45962.241437847224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45962.241437847224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45962.241437847224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45962.241437847224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45962.241437847224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45962.241437847224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45962.241437847224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45962.241437847224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45962.241437847224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45962.241437847224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45962.241437847224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45962.241437847224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45962.241437847224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45962.241437847224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45962.241437847224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45962.241437847224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45962.241437847224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45962.241437847224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45962.241437847224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45962.241437847224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45962.241437847224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45962.241437847224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45962.241437847224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45962.241437847224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45962.241437847224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45962.241437847224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45962.241437847224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45962.241437847224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45962.241437847224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45962.241437847224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45962.241437847224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45962.241437847224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45962.241437847224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45962.241437847224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45962.241437847224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45962.241437847224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45962.241437847224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45962.241437847224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45962.241437847224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45962.241437847224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45962.241437847224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45962.241437847224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45962.241437847224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45962.241437847224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45962.241437847224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45962.241437847224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45962.241437847224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45962.241437847224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45962.241437847224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45962.241437847224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45962.241437847224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45962.241437847224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45962.241437847224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45962.241437847224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45962.241437847224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45962.241437847224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45962.241437847224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45962.241437847224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45962.241437847224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45962.241437847224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45962.241437847224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45962.241437847224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45962.241437847224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45962.241437847224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45962.241437847224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45962.241437847224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45962.241437847224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45962.241437847224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45962.241437847224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45962.241437847224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45962.241437847224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45962.241437847224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45962.241437847224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45962.241437847224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45962.241437847224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45962.241437847224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45962.241437847224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45962.241437847224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45962.241437847224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45962.241437847224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45962.241437847224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45962.241437847224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45962.241437847224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45962.241437847224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45962.241437847224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45962.241437847224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45962.241437847224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45962.241437847224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45962.241437847224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45962.241437847224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45962.241437847224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45962.241437847224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45962.241437847224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45962.241437847224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45962.241437847224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45962.241437847224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45962.241437847224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45962.241437847224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45962.241437847224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45962.241437847224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45962.241437847224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45962.241437847224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45962.241437847224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45962.241437847224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45962.241437847224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45962.241437847224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45962.241437847224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45962.241437847224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45962.241437847224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45962.241437847224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45962.241437847224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45962.241437847224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45962.241437847224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45962.241437847224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45962.241437847224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45962.241437847224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45962.241437847224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45962.241437847224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45962.241437847224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45962.241437847224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45962.241437847224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45962.241437847224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45962.241437847224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45962.241437847224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45962.241437847224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45962.241437847224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45962.241437847224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45962.241437847224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45962.241437847224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45962.241437847224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45962.241437847224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45962.241437847224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45962.241437847224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45962.241437847224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45962.241437847224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45962.241437847224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45962.241437847224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45962.241437847224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45962.241437847224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45962.241437847224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45962.241437847224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45962.241437847224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45962.241437847224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45962.241437847224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45962.241437847224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45962.241437847224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45962.241437847224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45962.241437847224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45962.241437847224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45962.241437847224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45962.241437847224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45962.241437847224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45962.241437847224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45962.241437847224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45962.241437847224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45962.241437847224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45962.241437847224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45962.241437847224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45962.241437847224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45962.241437847224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45962.241437847224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45962.241437847224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45962.241437847224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45962.241437847224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45962.241437847224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45962.241437847224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45962.241437847224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45962.241437847224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45962.241437847224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45962.241437847224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45962.241437847224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45962.241437847224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45962.241437847224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45962.241437847224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45962.241437847224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45962.241437847224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45962.241437847224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45962.241437847224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45962.241437847224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45962.241437847224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45962.241437847224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45962.241437847224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45962.241437847224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45962.241437847224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45962.241437847224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45962.241437847224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45962.241437847224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45962.241437847224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45962.241437847224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45962.241437847224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45962.241437847224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45962.241437847224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45962.241437847224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45962.241437847224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45962.241437847224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45962.241437847224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45962.241437847224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45962.241437847224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45962.241437847224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45962.241437847224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45962.241437847224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45962.241437847224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45962.241437847224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45962.241437847224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45962.241437847224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45962.241437847224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45962.241437847224</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2025-11-01T02:48:06Z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