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06" documentId="13_ncr:1_{F6CB121F-512D-4AA6-A0C1-0FB36C537598}" xr6:coauthVersionLast="47" xr6:coauthVersionMax="47" xr10:uidLastSave="{A9B09935-84BD-439F-9C3E-B3946FE4F5A1}"/>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<sst xmlns="http://schemas.openxmlformats.org/spreadsheetml/2006/main" count="180273" uniqueCount="39121">
  <si>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</si>
  <si>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</si>
  <si>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</si>
  <si>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</si>
  <si>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</si>
  <si>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</si>
  <si>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</si>
  <si>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</si>
  <si>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</si>
  <si>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</si>
  <si>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</si>
  <si>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</si>
  <si>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</si>
  <si>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</si>
  <si>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</si>
  <si>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</si>
  <si>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</si>
  <si>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</si>
  <si>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</si>
  <si>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</si>
  <si>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</si>
  <si>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</si>
  <si>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</si>
  <si>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</si>
  <si>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</si>
  <si>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</si>
  <si>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</si>
  <si>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</si>
  <si>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</si>
  <si>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</si>
  <si>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</si>
  <si>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</si>
  <si>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</si>
  <si>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</si>
  <si>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</si>
  <si>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</si>
  <si>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</si>
  <si>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</si>
  <si>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</si>
  <si>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</si>
  <si>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</si>
  <si>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</si>
  <si>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</si>
  <si>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</si>
  <si>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</si>
  <si>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</si>
  <si>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</si>
  <si>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</si>
  <si>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</si>
  <si>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</si>
  <si>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</si>
  <si>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</si>
  <si>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</si>
  <si>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</si>
  <si>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</si>
  <si>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</si>
  <si>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</si>
  <si>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</si>
  <si>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</si>
  <si>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</si>
  <si>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</si>
  <si>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</si>
  <si>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</si>
  <si>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</si>
  <si>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</si>
  <si>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</si>
  <si>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</si>
  <si>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</si>
  <si>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</si>
  <si>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</si>
  <si>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</si>
  <si>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</si>
  <si>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</si>
  <si>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</si>
  <si>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</si>
  <si>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</si>
  <si>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</si>
  <si>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</si>
  <si>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</si>
  <si>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</si>
  <si>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</si>
  <si>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</si>
  <si>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</si>
  <si>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</si>
  <si>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</si>
  <si>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</si>
  <si>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</si>
  <si>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</si>
  <si>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</si>
  <si>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</si>
  <si>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</si>
  <si>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</si>
  <si>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</si>
  <si>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</si>
  <si>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</si>
  <si>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</si>
  <si>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</si>
  <si>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</si>
  <si>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</si>
  <si>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</si>
  <si>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</si>
  <si>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</si>
  <si>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</si>
  <si>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</si>
  <si>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</si>
  <si>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</si>
  <si>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</si>
  <si>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</si>
  <si>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</si>
  <si>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</si>
  <si>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</si>
  <si>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</si>
  <si>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</si>
  <si>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</si>
  <si>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</si>
  <si>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</si>
  <si>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</si>
  <si>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</si>
  <si>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</si>
  <si>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</si>
  <si>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</si>
  <si>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</si>
  <si>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</si>
  <si>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</si>
  <si>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</si>
  <si>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</si>
  <si>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</si>
  <si>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</si>
  <si>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</si>
  <si>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</si>
  <si>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</si>
  <si>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</si>
  <si>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</si>
  <si>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</si>
  <si>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</si>
  <si>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</si>
  <si>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</si>
  <si>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</si>
  <si>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</si>
  <si>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</si>
  <si>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</si>
  <si>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</si>
  <si>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</si>
  <si>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</si>
  <si>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</si>
  <si>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</si>
  <si>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</si>
  <si>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</si>
  <si>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</si>
  <si>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</si>
  <si>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</si>
  <si>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</si>
  <si>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</si>
  <si>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</si>
  <si>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</si>
  <si>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</si>
  <si>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</si>
  <si>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</si>
  <si>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</si>
  <si>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</si>
  <si>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</si>
  <si>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</si>
  <si>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</si>
  <si>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</si>
  <si>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</si>
  <si>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</si>
  <si>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</si>
  <si>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</si>
  <si>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</si>
  <si>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</si>
  <si>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</si>
  <si>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</si>
  <si>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</si>
  <si>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</si>
  <si>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</si>
  <si>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</si>
  <si>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</si>
  <si>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</si>
  <si>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</si>
  <si>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</si>
  <si>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</si>
  <si>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</si>
  <si>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</si>
  <si>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</si>
  <si>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</si>
  <si>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</si>
  <si>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</si>
  <si>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</si>
  <si>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</si>
  <si>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</si>
  <si>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</si>
  <si>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</si>
  <si>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</si>
  <si>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</si>
  <si>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</si>
  <si>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</si>
  <si>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</si>
  <si>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</si>
  <si>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</si>
  <si>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</si>
  <si>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</si>
  <si>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</si>
  <si>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</si>
  <si>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</si>
  <si>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</si>
  <si>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</si>
  <si>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</si>
  <si>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</si>
  <si>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</si>
  <si>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</si>
  <si>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</si>
  <si>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</si>
  <si>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</si>
  <si>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</si>
  <si>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</si>
  <si>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</si>
  <si>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</si>
  <si>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</si>
  <si>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</si>
  <si>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</si>
  <si>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</si>
  <si>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</si>
  <si>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</si>
  <si>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</si>
  <si>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</si>
  <si>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</si>
  <si>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</si>
  <si>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</si>
  <si>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</si>
  <si>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</si>
  <si>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</si>
  <si>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</si>
  <si>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</si>
  <si>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</si>
  <si>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</si>
  <si>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</si>
  <si>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</si>
  <si>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</si>
  <si>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</si>
  <si>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</si>
  <si>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</si>
  <si>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</si>
  <si>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</si>
  <si>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</si>
  <si>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</si>
  <si>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</si>
  <si>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</si>
  <si>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</si>
  <si>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</si>
  <si>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</si>
  <si>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</si>
  <si>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</si>
  <si>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</si>
  <si>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</si>
  <si>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</si>
  <si>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</si>
  <si>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</si>
  <si>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</si>
  <si>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</si>
  <si>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</si>
  <si>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</si>
  <si>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</si>
  <si>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</si>
  <si>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</si>
  <si>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</si>
  <si>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</si>
  <si>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</si>
  <si>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</si>
  <si>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</si>
  <si>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</si>
  <si>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</si>
  <si>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</si>
  <si>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</si>
  <si>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</si>
  <si>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</si>
  <si>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</si>
  <si>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</si>
  <si>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</si>
  <si>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</si>
  <si>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</si>
  <si>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</si>
  <si>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</si>
  <si>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</si>
  <si>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</si>
  <si>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</si>
  <si>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</si>
  <si>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</si>
  <si>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</si>
  <si>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</si>
  <si>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</si>
  <si>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</si>
  <si>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</si>
  <si>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</si>
  <si>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</si>
  <si>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</si>
  <si>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</si>
  <si>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</si>
  <si>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</si>
  <si>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</si>
  <si>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</si>
  <si>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</si>
  <si>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</si>
  <si>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</si>
  <si>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</si>
  <si>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</si>
  <si>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</si>
  <si>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</si>
  <si>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</si>
  <si>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</si>
  <si>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</si>
  <si>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</si>
  <si>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</si>
  <si>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</si>
  <si>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</si>
  <si>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</si>
  <si>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</si>
  <si>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</si>
  <si>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</si>
  <si>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</si>
  <si>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</si>
  <si>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</si>
  <si>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</si>
  <si>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</si>
  <si>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</si>
  <si>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</si>
  <si>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</si>
  <si>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</si>
  <si>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</si>
  <si>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</si>
  <si>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</si>
  <si>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</si>
  <si>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</si>
  <si>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</si>
  <si>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</si>
  <si>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</si>
  <si>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</si>
  <si>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</si>
  <si>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</si>
  <si>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</si>
  <si>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</si>
  <si>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</si>
  <si>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</si>
  <si>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</si>
  <si>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</si>
  <si>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</si>
  <si>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</si>
  <si>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</si>
  <si>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</si>
  <si>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</si>
  <si>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</si>
  <si>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</si>
  <si>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</si>
  <si>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</si>
  <si>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</si>
  <si>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</si>
  <si>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</si>
  <si>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</si>
  <si>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</si>
  <si>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</si>
  <si>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</si>
  <si>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</si>
  <si>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</si>
  <si>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</si>
  <si>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</si>
  <si>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</si>
  <si>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</si>
  <si>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</si>
  <si>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</si>
  <si>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</si>
  <si>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</si>
  <si>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</si>
  <si>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</si>
  <si>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</si>
  <si>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</si>
  <si>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</si>
  <si>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</si>
  <si>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</si>
  <si>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</si>
  <si>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</si>
  <si>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</si>
  <si>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</si>
  <si>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</si>
  <si>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</si>
  <si>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</si>
  <si>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</si>
  <si>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</si>
  <si>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</si>
  <si>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</si>
  <si>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</si>
  <si>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</si>
  <si>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</si>
  <si>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</si>
  <si>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</si>
  <si>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</si>
  <si>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</si>
  <si>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</si>
  <si>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</si>
  <si>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</si>
  <si>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</si>
  <si>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</si>
  <si>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</si>
  <si>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</si>
  <si>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</si>
  <si>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</si>
  <si>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</si>
  <si>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</si>
  <si>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</si>
  <si>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</si>
  <si>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</si>
  <si>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</si>
  <si>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</si>
  <si>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</si>
  <si>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</si>
  <si>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</si>
  <si>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</si>
  <si>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</si>
  <si>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</si>
  <si>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</si>
  <si>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</si>
  <si>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</si>
  <si>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</si>
  <si>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</si>
  <si>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</si>
  <si>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</si>
  <si>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</si>
  <si>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</si>
  <si>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</si>
  <si>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</si>
  <si>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</si>
  <si>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</si>
  <si>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</si>
  <si>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</si>
  <si>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</si>
  <si>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</si>
  <si>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</si>
  <si>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</si>
  <si>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</si>
  <si>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</si>
  <si>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</si>
  <si>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</si>
  <si>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</si>
  <si>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</si>
  <si>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</si>
  <si>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</si>
  <si>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</si>
  <si>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</si>
  <si>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</si>
  <si>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</si>
  <si>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</si>
  <si>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</si>
  <si>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</si>
  <si>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</si>
  <si>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</si>
  <si>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</si>
  <si>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</si>
  <si>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</si>
  <si>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</si>
  <si>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</si>
  <si>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</si>
  <si>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</si>
  <si>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</si>
  <si>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</si>
  <si>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</si>
  <si>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</si>
  <si>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</si>
  <si>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</si>
  <si>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</si>
  <si>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</si>
  <si>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</si>
  <si>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</si>
  <si>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</si>
  <si>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</si>
  <si>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</si>
  <si>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</si>
  <si>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</si>
  <si>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</si>
  <si>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</si>
  <si>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</si>
  <si>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</si>
  <si>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</si>
  <si>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</si>
  <si>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</si>
  <si>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</si>
  <si>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</si>
  <si>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</si>
  <si>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</si>
  <si>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</si>
  <si>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</si>
  <si>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</si>
  <si>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</si>
  <si>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</si>
  <si>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</si>
  <si>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</si>
  <si>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</si>
  <si>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</si>
  <si>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</si>
  <si>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</si>
  <si>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</si>
  <si>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</si>
  <si>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</si>
  <si>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</si>
  <si>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</si>
  <si>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</si>
  <si>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</si>
  <si>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</si>
  <si>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</si>
  <si>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</si>
  <si>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</si>
  <si>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</si>
  <si>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</si>
  <si>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</si>
  <si>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</si>
  <si>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</si>
  <si>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</si>
  <si>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</si>
  <si>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</si>
  <si>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</si>
  <si>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</si>
  <si>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</si>
  <si>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</si>
  <si>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</si>
  <si>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</si>
  <si>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</si>
  <si>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</si>
  <si>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</si>
  <si>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</si>
  <si>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</si>
  <si>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</si>
  <si>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</si>
  <si>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</si>
  <si>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</si>
  <si>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</si>
  <si>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</si>
  <si>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</si>
  <si>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</si>
  <si>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</si>
  <si>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</si>
  <si>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</si>
  <si>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</si>
  <si>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</si>
  <si>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</si>
  <si>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</si>
  <si>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</si>
  <si>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</si>
  <si>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</si>
  <si>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</si>
  <si>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</si>
  <si>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</si>
  <si>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</si>
  <si>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</si>
  <si>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</si>
  <si>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</si>
  <si>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</si>
  <si>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</si>
  <si>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</si>
  <si>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</si>
  <si>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</si>
  <si>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</si>
  <si>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</si>
  <si>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</si>
  <si>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</si>
  <si>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</si>
  <si>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</si>
  <si>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</si>
  <si>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</si>
  <si>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</si>
  <si>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</si>
  <si>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</si>
  <si>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</si>
  <si>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</si>
  <si>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</si>
  <si>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</si>
  <si>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</si>
  <si>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</si>
  <si>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</si>
  <si>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</si>
  <si>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</si>
  <si>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</si>
  <si>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</si>
  <si>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</si>
  <si>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</si>
  <si>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</si>
  <si>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</si>
  <si>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</si>
  <si>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</si>
  <si>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</si>
  <si>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</si>
  <si>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</si>
  <si>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</si>
  <si>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</si>
  <si>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</si>
  <si>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</si>
  <si>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</si>
  <si>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</si>
  <si>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</si>
  <si>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</si>
  <si>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</si>
  <si>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</si>
  <si>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</si>
  <si>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</si>
  <si>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</si>
  <si>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</si>
  <si>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</si>
  <si>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</si>
  <si>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</si>
  <si>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</si>
  <si>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</si>
  <si>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</si>
  <si>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</si>
  <si>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</si>
  <si>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</si>
  <si>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</si>
  <si>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</si>
  <si>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</si>
  <si>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</si>
  <si>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</si>
  <si>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</si>
  <si>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</si>
  <si>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</si>
  <si>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</si>
  <si>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</si>
  <si>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</si>
  <si>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</si>
  <si>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</si>
  <si>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</si>
  <si>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</si>
  <si>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</si>
  <si>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</si>
  <si>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</si>
  <si>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</si>
  <si>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</si>
  <si>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</si>
  <si>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</si>
  <si>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</si>
  <si>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</si>
  <si>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</si>
  <si>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</si>
  <si>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</si>
  <si>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</si>
  <si>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</si>
  <si>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</si>
  <si>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</si>
  <si>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</si>
  <si>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</si>
  <si>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</si>
  <si>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</si>
  <si>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</si>
  <si>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</si>
  <si>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</si>
  <si>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</si>
  <si>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</si>
  <si>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</si>
  <si>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</si>
  <si>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</si>
  <si>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</si>
  <si>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</si>
  <si>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</si>
  <si>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</si>
  <si>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</si>
  <si>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</si>
  <si>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</si>
  <si>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</si>
  <si>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</si>
  <si>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</si>
  <si>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</si>
  <si>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</si>
  <si>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</si>
  <si>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</si>
  <si>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</si>
  <si>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</si>
  <si>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</si>
  <si>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</si>
  <si>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</si>
  <si>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</si>
  <si>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</si>
  <si>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</si>
  <si>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</si>
  <si>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</si>
  <si>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</si>
  <si>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</si>
  <si>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</si>
  <si>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</si>
  <si>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</si>
  <si>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</si>
  <si>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</si>
  <si>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</si>
  <si>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</si>
  <si>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</si>
  <si>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</si>
  <si>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</si>
  <si>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</si>
  <si>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</si>
  <si>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</si>
  <si>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</si>
  <si>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</si>
  <si>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</si>
  <si>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</si>
  <si>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</si>
  <si>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</si>
  <si>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</si>
  <si>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</si>
  <si>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</si>
  <si>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</si>
  <si>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</si>
  <si>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</si>
  <si>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</si>
  <si>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</si>
  <si>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</si>
  <si>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</si>
  <si>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</si>
  <si>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</si>
  <si>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</si>
  <si>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</si>
  <si>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</si>
  <si>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</si>
  <si>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</si>
  <si>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</si>
  <si>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</si>
  <si>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</si>
  <si>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</si>
  <si>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</si>
  <si>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</si>
  <si>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</si>
  <si>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</si>
  <si>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</si>
  <si>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</si>
  <si>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</si>
  <si>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</si>
  <si>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</si>
  <si>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</si>
  <si>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</si>
  <si>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</si>
  <si>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</si>
  <si>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</si>
  <si>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</si>
  <si>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</si>
  <si>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</si>
  <si>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</si>
  <si>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</si>
  <si>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</si>
  <si>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</si>
  <si>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</si>
  <si>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</si>
  <si>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</si>
  <si>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</si>
  <si>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</si>
  <si>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</si>
  <si>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</si>
  <si>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</si>
  <si>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</si>
  <si>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</si>
  <si>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</si>
  <si>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</si>
  <si>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</si>
  <si>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</si>
  <si>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</si>
  <si>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</si>
  <si>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</si>
  <si>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</si>
  <si>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</si>
  <si>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</si>
  <si>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</si>
  <si>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</si>
  <si>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</si>
  <si>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</si>
  <si>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</si>
  <si>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</si>
  <si>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</si>
  <si>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</si>
  <si>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</si>
  <si>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</si>
  <si>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</si>
  <si>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</si>
  <si>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</si>
  <si>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</si>
  <si>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</si>
  <si>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</si>
  <si>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</si>
  <si>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</si>
  <si>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</si>
  <si>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</si>
  <si>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</si>
  <si>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</si>
  <si>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</si>
  <si>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</si>
  <si>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</si>
  <si>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</si>
  <si>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</si>
  <si>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</si>
  <si>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</si>
  <si>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</si>
  <si>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</si>
  <si>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</si>
  <si>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</si>
  <si>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</si>
  <si>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</si>
  <si>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</si>
  <si>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</si>
  <si>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</si>
  <si>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</si>
  <si>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</si>
  <si>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</si>
  <si>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</si>
  <si>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</si>
  <si>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</si>
  <si>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</si>
  <si>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</si>
  <si>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</si>
  <si>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</si>
  <si>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</si>
  <si>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</si>
  <si>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</si>
  <si>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</si>
  <si>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</si>
  <si>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</si>
  <si>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</si>
  <si>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</si>
  <si>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</si>
  <si>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</si>
  <si>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</si>
  <si>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</si>
  <si>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</si>
  <si>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</si>
  <si>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</si>
  <si>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</si>
  <si>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</si>
  <si>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</si>
  <si>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</si>
  <si>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</si>
  <si>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</si>
  <si>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</si>
  <si>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</si>
  <si>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</si>
  <si>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</si>
  <si>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</si>
  <si>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</si>
  <si>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</si>
  <si>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</si>
  <si>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</si>
  <si>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</si>
  <si>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</si>
  <si>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</si>
  <si>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</si>
  <si>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</si>
  <si>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</si>
  <si>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</si>
  <si>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</si>
  <si>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</si>
  <si>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</si>
  <si>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</si>
  <si>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</si>
  <si>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</si>
  <si>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</si>
  <si>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</si>
  <si>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</si>
  <si>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</si>
  <si>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</si>
  <si>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</si>
  <si>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</si>
  <si>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</si>
  <si>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</si>
  <si>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</si>
  <si>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</si>
  <si>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</si>
  <si>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</si>
  <si>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</si>
  <si>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</si>
  <si>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</si>
  <si>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</si>
  <si>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</si>
  <si>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</si>
  <si>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</si>
  <si>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</si>
  <si>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</si>
  <si>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</si>
  <si>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</si>
  <si>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</si>
  <si>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</si>
  <si>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</si>
  <si>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</si>
  <si>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</si>
  <si>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</si>
  <si>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</si>
  <si>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</si>
  <si>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</si>
  <si>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</si>
  <si>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</si>
  <si>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</si>
  <si>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</si>
  <si>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</si>
  <si>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</si>
  <si>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</si>
  <si>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</si>
  <si>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</si>
  <si>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</si>
  <si>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</si>
  <si>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</si>
  <si>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</si>
  <si>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</si>
  <si>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</si>
  <si>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</si>
  <si>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</si>
  <si>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</si>
  <si>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</si>
  <si>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</si>
  <si>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</si>
  <si>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</si>
  <si>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</si>
  <si>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</si>
  <si>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</si>
  <si>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</si>
  <si>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</si>
  <si>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</si>
  <si>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</si>
  <si>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</si>
  <si>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</si>
  <si>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</si>
  <si>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</si>
  <si>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</si>
  <si>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</si>
  <si>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</si>
  <si>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</si>
  <si>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</si>
  <si>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</si>
  <si>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</si>
  <si>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</si>
  <si>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</si>
  <si>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</si>
  <si>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</si>
  <si>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</si>
  <si>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</si>
  <si>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</si>
  <si>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</si>
  <si>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</si>
  <si>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</si>
  <si>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</si>
  <si>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</si>
  <si>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</si>
  <si>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</si>
  <si>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</si>
  <si>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</si>
  <si>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</si>
  <si>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</si>
  <si>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</si>
  <si>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</si>
  <si>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</si>
  <si>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</si>
  <si>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</si>
  <si>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</si>
  <si>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</si>
  <si>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</si>
  <si>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</si>
  <si>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</si>
  <si>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</si>
  <si>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</si>
  <si>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</si>
  <si>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</si>
  <si>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</si>
  <si>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</si>
  <si>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</si>
  <si>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</si>
  <si>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</si>
  <si>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</si>
  <si>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</si>
  <si>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</si>
  <si>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</si>
  <si>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</si>
  <si>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</si>
  <si>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</si>
  <si>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</si>
  <si>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</si>
  <si>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</si>
  <si>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</si>
  <si>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</si>
  <si>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</si>
  <si>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</si>
  <si>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</si>
  <si>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</si>
  <si>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</si>
  <si>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</si>
  <si>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</si>
  <si>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</si>
  <si>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</si>
  <si>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</si>
  <si>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</si>
  <si>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</si>
  <si>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</si>
  <si>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</si>
  <si>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</si>
  <si>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</si>
  <si>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</si>
  <si>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</si>
  <si>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</si>
  <si>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</si>
  <si>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</si>
  <si>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</si>
  <si>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</si>
  <si>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</si>
  <si>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</si>
  <si>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</si>
  <si>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</si>
  <si>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</si>
  <si>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</si>
  <si>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</si>
  <si>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</si>
  <si>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</si>
  <si>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</si>
  <si>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</si>
  <si>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</si>
  <si>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</si>
  <si>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</si>
  <si>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</si>
  <si>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</si>
  <si>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</si>
  <si>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</si>
  <si>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</si>
  <si>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</si>
  <si>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</si>
  <si>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</si>
  <si>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</si>
  <si>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</si>
  <si>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</si>
  <si>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</si>
  <si>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</si>
  <si>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</si>
  <si>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</si>
  <si>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</si>
  <si>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</si>
  <si>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</si>
  <si>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</si>
  <si>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</si>
  <si>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</si>
  <si>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</si>
  <si>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</si>
  <si>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</si>
  <si>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</si>
  <si>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</si>
  <si>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</si>
  <si>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</si>
  <si>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</si>
  <si>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</si>
  <si>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</si>
  <si>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</si>
  <si>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</si>
  <si>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</si>
  <si>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</si>
  <si>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</si>
  <si>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</si>
  <si>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</si>
  <si>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</si>
  <si>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</si>
  <si>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</si>
  <si>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</si>
  <si>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</si>
  <si>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</si>
  <si>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</si>
  <si>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</si>
  <si>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</si>
  <si>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</si>
  <si>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</si>
  <si>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</si>
  <si>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</si>
  <si>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</si>
  <si>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</si>
  <si>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</si>
  <si>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</si>
  <si>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</si>
  <si>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</si>
  <si>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</si>
  <si>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</si>
  <si>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</si>
  <si>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</si>
  <si>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</si>
  <si>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</si>
  <si>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</si>
  <si>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</si>
  <si>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</si>
  <si>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</si>
  <si>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</si>
  <si>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</si>
  <si>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</si>
  <si>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</si>
  <si>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</si>
  <si>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</si>
  <si>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</si>
  <si>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</si>
  <si>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</si>
  <si>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</si>
  <si>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</si>
  <si>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</si>
  <si>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</si>
  <si>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</si>
  <si>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</si>
  <si>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</si>
  <si>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</si>
  <si>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</si>
  <si>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</si>
  <si>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</si>
  <si>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</si>
  <si>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</si>
  <si>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</si>
  <si>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</si>
  <si>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</si>
  <si>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</si>
  <si>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</si>
  <si>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</si>
  <si>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</si>
  <si>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</si>
  <si>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</si>
  <si>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</si>
  <si>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</si>
  <si>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</si>
  <si>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</si>
  <si>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</si>
  <si>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</si>
  <si>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</si>
  <si>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</si>
  <si>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</si>
  <si>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</si>
  <si>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</si>
  <si>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</si>
  <si>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</si>
  <si>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</si>
  <si>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</si>
  <si>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</si>
  <si>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</si>
  <si>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</si>
  <si>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</si>
  <si>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</si>
  <si>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</si>
  <si>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</si>
  <si>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</si>
  <si>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</si>
  <si>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</si>
  <si>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</si>
  <si>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</si>
  <si>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</si>
  <si>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</si>
  <si>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</si>
  <si>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</si>
  <si>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</si>
  <si>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</si>
  <si>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</si>
  <si>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</si>
  <si>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</si>
  <si>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</si>
  <si>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</si>
  <si>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</si>
  <si>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</si>
  <si>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</si>
  <si>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</si>
  <si>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</si>
  <si>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</si>
  <si>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</si>
  <si>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</si>
  <si>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</si>
  <si>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</si>
  <si>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</si>
  <si>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</si>
  <si>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</si>
  <si>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</si>
  <si>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</si>
  <si>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</si>
  <si>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</si>
  <si>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</si>
  <si>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</si>
  <si>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</si>
  <si>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</si>
  <si>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</si>
  <si>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</si>
  <si>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</si>
  <si>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</si>
  <si>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</si>
  <si>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</si>
  <si>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</si>
  <si>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</si>
  <si>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</si>
  <si>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</si>
  <si>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</si>
  <si>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</si>
  <si>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</si>
  <si>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</si>
  <si>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</si>
  <si>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</si>
  <si>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</si>
  <si>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</si>
  <si>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</si>
  <si>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</si>
  <si>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</si>
  <si>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</si>
  <si>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</si>
  <si>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</si>
  <si>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</si>
  <si>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</si>
  <si>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</si>
  <si>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</si>
  <si>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</si>
  <si>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</si>
  <si>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</si>
  <si>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</si>
  <si>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</si>
  <si>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</si>
  <si>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</si>
  <si>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</si>
  <si>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</si>
  <si>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</si>
  <si>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</si>
  <si>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</si>
  <si>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</si>
  <si>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</si>
  <si>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</si>
  <si>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</si>
  <si>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</si>
  <si>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</si>
  <si>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</si>
  <si>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</si>
  <si>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</si>
  <si>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</si>
  <si>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</si>
  <si>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</si>
  <si>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</si>
  <si>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</si>
  <si>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</si>
  <si>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</si>
  <si>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</si>
  <si>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</si>
  <si>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</si>
  <si>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</si>
  <si>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</si>
  <si>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</si>
  <si>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</si>
  <si>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</si>
  <si>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</si>
  <si>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</si>
  <si>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</si>
  <si>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</si>
  <si>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</si>
  <si>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</si>
  <si>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</si>
  <si>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</si>
  <si>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</si>
  <si>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</si>
  <si>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</si>
  <si>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</si>
  <si>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</si>
  <si>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</si>
  <si>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</si>
  <si>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</si>
  <si>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</si>
  <si>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</si>
  <si>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</si>
  <si>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</si>
  <si>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</si>
  <si>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</si>
  <si>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</si>
  <si>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</si>
  <si>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</si>
  <si>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</si>
  <si>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</si>
  <si>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</si>
  <si>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</si>
  <si>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</si>
  <si>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</si>
  <si>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</si>
  <si>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</si>
  <si>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</si>
  <si>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</si>
  <si>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</si>
  <si>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</si>
  <si>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</si>
  <si>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</si>
  <si>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</si>
  <si>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</si>
  <si>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</si>
  <si>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</si>
  <si>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</si>
  <si>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</si>
  <si>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</si>
  <si>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</si>
  <si>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</si>
  <si>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</si>
  <si>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</si>
  <si>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</si>
  <si>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</si>
  <si>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</si>
  <si>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</si>
  <si>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</si>
  <si>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</si>
  <si>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</si>
  <si>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</si>
  <si>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</si>
  <si>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</si>
  <si>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</si>
  <si>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</si>
  <si>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</si>
  <si>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</si>
  <si>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</si>
  <si>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</si>
  <si>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</si>
  <si>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</si>
  <si>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</si>
  <si>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</si>
  <si>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</si>
  <si>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</si>
  <si>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</si>
  <si>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</si>
  <si>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</si>
  <si>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</si>
  <si>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</si>
  <si>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</si>
  <si>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</si>
  <si>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</si>
  <si>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</si>
  <si>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</si>
  <si>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</si>
  <si>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</si>
  <si>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</si>
  <si>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</si>
  <si>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</si>
  <si>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</si>
  <si>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</si>
  <si>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</si>
  <si>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</si>
  <si>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</si>
  <si>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</si>
  <si>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</si>
  <si>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</si>
  <si>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</si>
  <si>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</si>
  <si>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</si>
  <si>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</si>
  <si>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</si>
  <si>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</si>
  <si>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</si>
  <si>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</si>
  <si>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</si>
  <si>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</si>
  <si>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</si>
  <si>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</si>
  <si>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</si>
  <si>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</si>
  <si>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</si>
  <si>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</si>
  <si>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</si>
  <si>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</si>
  <si>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</si>
  <si>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</si>
  <si>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</si>
  <si>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</si>
  <si>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</si>
  <si>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</si>
  <si>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</si>
  <si>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</si>
  <si>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</si>
  <si>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</si>
  <si>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</si>
  <si>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</si>
  <si>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</si>
  <si>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</si>
  <si>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</si>
  <si>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</si>
  <si>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</si>
  <si>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</si>
  <si>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</si>
  <si>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</si>
  <si>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</si>
  <si>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</si>
  <si>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</si>
  <si>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</si>
  <si>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</si>
  <si>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</si>
  <si>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</si>
  <si>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</si>
  <si>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</si>
  <si>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</si>
  <si>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</si>
  <si>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</si>
  <si>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</si>
  <si>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</si>
  <si>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</si>
  <si>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</si>
  <si>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</si>
  <si>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</si>
  <si>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</si>
  <si>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</si>
  <si>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</si>
  <si>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</si>
  <si>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</si>
  <si>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</si>
  <si>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</si>
  <si>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</si>
  <si>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</si>
  <si>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</si>
  <si>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</si>
  <si>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</si>
  <si>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</si>
  <si>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</si>
  <si>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</si>
  <si>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</si>
  <si>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</si>
  <si>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</si>
  <si>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</si>
  <si>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</si>
  <si>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</si>
  <si>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</si>
  <si>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</si>
  <si>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</si>
  <si>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</si>
  <si>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</si>
  <si>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</si>
  <si>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</si>
  <si>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</si>
  <si>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</si>
  <si>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</si>
  <si>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</si>
  <si>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</si>
  <si>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</si>
  <si>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</si>
  <si>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</si>
  <si>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</si>
  <si>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</si>
  <si>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</si>
  <si>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</si>
  <si>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</si>
  <si>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</si>
  <si>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</si>
  <si>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</si>
  <si>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</si>
  <si>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</si>
  <si>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</si>
  <si>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</si>
  <si>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</si>
  <si>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</si>
  <si>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</si>
  <si>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</si>
  <si>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</si>
  <si>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</si>
  <si>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</si>
  <si>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</si>
  <si>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</si>
  <si>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</si>
  <si>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</si>
  <si>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</si>
  <si>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</si>
  <si>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</si>
  <si>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</si>
  <si>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</si>
  <si>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</si>
  <si>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</si>
  <si>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</si>
  <si>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</si>
  <si>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</si>
  <si>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</si>
  <si>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</si>
  <si>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</si>
  <si>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</si>
  <si>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</si>
  <si>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</si>
  <si>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</si>
  <si>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</si>
  <si>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</si>
  <si>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</si>
  <si>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</si>
  <si>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</si>
  <si>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</si>
  <si>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</si>
  <si>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</si>
  <si>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</si>
  <si>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</si>
  <si>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</si>
  <si>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</si>
  <si>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</si>
  <si>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</si>
  <si>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</si>
  <si>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</si>
  <si>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</si>
  <si>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</si>
  <si>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</si>
  <si>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</si>
  <si>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</si>
  <si>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</si>
  <si>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</si>
  <si>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</si>
  <si>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</si>
  <si>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</si>
  <si>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</si>
  <si>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</si>
  <si>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</si>
  <si>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</si>
  <si>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</si>
  <si>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</si>
  <si>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</si>
  <si>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</si>
  <si>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</si>
  <si>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</si>
  <si>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</si>
  <si>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</si>
  <si>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</si>
  <si>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</si>
  <si>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</si>
  <si>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</si>
  <si>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</si>
  <si>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</si>
  <si>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</si>
  <si>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</si>
  <si>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</si>
  <si>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</si>
  <si>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</si>
  <si>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</si>
  <si>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</si>
  <si>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</si>
  <si>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</si>
  <si>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</si>
  <si>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</si>
  <si>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</si>
  <si>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</si>
  <si>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</si>
  <si>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</si>
  <si>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</si>
  <si>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</si>
  <si>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</si>
  <si>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</si>
  <si>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</si>
  <si>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</si>
  <si>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</si>
  <si>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</si>
  <si>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</si>
  <si>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</si>
  <si>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</si>
  <si>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</si>
  <si>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</si>
  <si>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</si>
  <si>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</si>
  <si>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</si>
  <si>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</si>
  <si>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</si>
  <si>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</si>
  <si>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</si>
  <si>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</si>
  <si>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</si>
  <si>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</si>
  <si>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</si>
  <si>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</si>
  <si>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</si>
  <si>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</si>
  <si>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</si>
  <si>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</si>
  <si>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</si>
  <si>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</si>
  <si>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</si>
  <si>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</si>
  <si>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</si>
  <si>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</si>
  <si>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</si>
  <si>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</si>
  <si>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</si>
  <si>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</si>
  <si>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</si>
  <si>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</si>
  <si>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</si>
  <si>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</si>
  <si>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</si>
  <si>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</si>
  <si>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</si>
  <si>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</si>
  <si>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</si>
  <si>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</si>
  <si>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</si>
  <si>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</si>
  <si>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</si>
  <si>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</si>
  <si>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</si>
  <si>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</si>
  <si>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</si>
  <si>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</si>
  <si>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</si>
  <si>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</si>
  <si>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</si>
  <si>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</si>
  <si>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</si>
  <si>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</si>
  <si>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</si>
  <si>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</si>
  <si>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</si>
  <si>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</si>
  <si>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</si>
  <si>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</si>
  <si>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</si>
  <si>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</si>
  <si>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</si>
  <si>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</si>
  <si>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</si>
  <si>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</si>
  <si>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</si>
  <si>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</si>
  <si>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</si>
  <si>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</si>
  <si>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</si>
  <si>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</si>
  <si>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</si>
  <si>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</si>
  <si>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</si>
  <si>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</si>
  <si>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</si>
  <si>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</si>
  <si>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</si>
  <si>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</si>
  <si>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</si>
  <si>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</si>
  <si>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</si>
  <si>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</si>
  <si>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</si>
  <si>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</si>
  <si>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</si>
  <si>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</si>
  <si>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</si>
  <si>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</si>
  <si>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</si>
  <si>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</si>
  <si>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</si>
  <si>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</si>
  <si>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</si>
  <si>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</si>
  <si>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</si>
  <si>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</si>
  <si>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</si>
  <si>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</si>
  <si>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</si>
  <si>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</si>
  <si>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</si>
  <si>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</si>
  <si>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</si>
  <si>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</si>
  <si>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</si>
  <si>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</si>
  <si>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</si>
  <si>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</si>
  <si>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</si>
  <si>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</si>
  <si>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</si>
  <si>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</si>
  <si>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</si>
  <si>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</si>
  <si>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</si>
  <si>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</si>
  <si>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</si>
  <si>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</si>
  <si>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</si>
  <si>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</si>
  <si>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</si>
  <si>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</si>
  <si>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</si>
  <si>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</si>
  <si>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</si>
  <si>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</si>
  <si>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</si>
  <si>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</si>
  <si>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</si>
  <si>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</si>
  <si>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</si>
  <si>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</si>
  <si>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</si>
  <si>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</si>
  <si>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</si>
  <si>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</si>
  <si>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</si>
  <si>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</si>
  <si>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</si>
  <si>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</si>
  <si>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</si>
  <si>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</si>
  <si>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</si>
  <si>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</si>
  <si>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</si>
  <si>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</si>
  <si>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</si>
  <si>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</si>
  <si>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</si>
  <si>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</si>
  <si>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</si>
  <si>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</si>
  <si>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</si>
  <si>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</si>
  <si>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</si>
  <si>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</si>
  <si>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</si>
  <si>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</si>
  <si>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</si>
  <si>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</si>
  <si>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</si>
  <si>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</si>
  <si>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</si>
  <si>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</si>
  <si>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</si>
  <si>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</si>
  <si>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</si>
  <si>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</si>
  <si>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</si>
  <si>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</si>
  <si>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</si>
  <si>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</si>
  <si>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</si>
  <si>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</si>
  <si>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</si>
  <si>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</si>
  <si>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</si>
  <si>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</si>
  <si>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</si>
  <si>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</si>
  <si>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</si>
  <si>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</si>
  <si>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</si>
  <si>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</si>
  <si>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</si>
  <si>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</si>
  <si>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</si>
  <si>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</si>
  <si>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</si>
  <si>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</si>
  <si>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</si>
  <si>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</si>
  <si>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</si>
  <si>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</si>
  <si>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</si>
  <si>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</si>
  <si>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</si>
  <si>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</si>
  <si>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</si>
  <si>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</si>
  <si>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</si>
  <si>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</si>
  <si>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</si>
  <si>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</si>
  <si>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</si>
  <si>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</si>
  <si>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</si>
  <si>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</si>
  <si>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</si>
  <si>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</si>
  <si>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</si>
  <si>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</si>
  <si>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</si>
  <si>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</si>
  <si>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</si>
  <si>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</si>
  <si>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</si>
  <si>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</si>
  <si>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</si>
  <si>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</si>
  <si>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</si>
  <si>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</si>
  <si>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</si>
  <si>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</si>
  <si>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</si>
  <si>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</si>
  <si>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</si>
  <si>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</si>
  <si>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</si>
  <si>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</si>
  <si>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</si>
  <si>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</si>
  <si>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</si>
  <si>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</si>
  <si>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</si>
  <si>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</si>
  <si>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</si>
  <si>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</si>
  <si>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</si>
  <si>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</si>
  <si>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</si>
  <si>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</si>
  <si>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</si>
  <si>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</si>
  <si>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</si>
  <si>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</si>
  <si>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</si>
  <si>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</si>
  <si>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</si>
  <si>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</si>
  <si>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</si>
  <si>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</si>
  <si>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</si>
  <si>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</si>
  <si>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</si>
  <si>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</si>
  <si>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</si>
  <si>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</si>
  <si>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</si>
  <si>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</si>
  <si>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</si>
  <si>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</si>
  <si>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</si>
  <si>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</si>
  <si>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</si>
  <si>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</si>
  <si>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</si>
  <si>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</si>
  <si>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</si>
  <si>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</si>
  <si>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</si>
  <si>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</si>
  <si>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</si>
  <si>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</si>
  <si>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</si>
  <si>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</si>
  <si>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</si>
  <si>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</si>
  <si>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</si>
  <si>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</si>
  <si>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</si>
  <si>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</si>
  <si>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</si>
  <si>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</si>
  <si>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</si>
  <si>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</si>
  <si>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</si>
  <si>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</si>
  <si>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</si>
  <si>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</si>
  <si>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</si>
  <si>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</si>
  <si>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</si>
  <si>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</si>
  <si>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</si>
  <si>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</si>
  <si>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</si>
  <si>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</si>
  <si>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</si>
  <si>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</si>
  <si>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</si>
  <si>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</si>
  <si>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</si>
  <si>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</si>
  <si>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</si>
  <si>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</si>
  <si>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</si>
  <si>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</si>
  <si>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</si>
  <si>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</si>
  <si>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</si>
  <si>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</si>
  <si>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</si>
  <si>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</si>
  <si>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</si>
  <si>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</si>
  <si>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</si>
  <si>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</si>
  <si>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</si>
  <si>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</si>
  <si>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</si>
  <si>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</si>
  <si>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</si>
  <si>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</si>
  <si>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</si>
  <si>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</si>
  <si>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</si>
  <si>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</si>
  <si>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</si>
  <si>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</si>
  <si>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</si>
  <si>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</si>
  <si>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</si>
  <si>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</si>
  <si>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</si>
  <si>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</si>
  <si>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</si>
  <si>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</si>
  <si>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</si>
  <si>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</si>
  <si>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</si>
  <si>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</si>
  <si>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</si>
  <si>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</si>
  <si>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</si>
  <si>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</si>
  <si>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</si>
  <si>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</si>
  <si>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</si>
  <si>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</si>
  <si>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</si>
  <si>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</si>
  <si>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</si>
  <si>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</si>
  <si>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</si>
  <si>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</si>
  <si>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</si>
  <si>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</si>
  <si>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</si>
  <si>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</si>
  <si>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</si>
  <si>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</si>
  <si>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</si>
  <si>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</si>
  <si>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</si>
  <si>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</si>
  <si>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</si>
  <si>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</si>
  <si>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</si>
  <si>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</si>
  <si>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</si>
  <si>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</si>
  <si>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</si>
  <si>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</si>
  <si>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</si>
  <si>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</si>
  <si>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</si>
  <si>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</si>
  <si>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</si>
  <si>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</si>
  <si>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</si>
  <si>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</si>
  <si>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</si>
  <si>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</si>
  <si>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</si>
  <si>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</si>
  <si>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</si>
  <si>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</si>
  <si>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</si>
  <si>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</si>
  <si>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</si>
  <si>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</si>
  <si>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</si>
  <si>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</si>
  <si>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</si>
  <si>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</si>
  <si>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</si>
  <si>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</si>
  <si>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</si>
  <si>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</si>
  <si>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</si>
  <si>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</si>
  <si>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</si>
  <si>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</si>
  <si>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</si>
  <si>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</si>
  <si>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</si>
  <si>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</si>
  <si>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</si>
  <si>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</si>
  <si>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</si>
  <si>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</si>
  <si>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</si>
  <si>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</si>
  <si>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</si>
  <si>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</si>
  <si>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</si>
  <si>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</si>
  <si>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</si>
  <si>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</si>
  <si>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</si>
  <si>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</si>
  <si>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</si>
  <si>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</si>
  <si>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</si>
  <si>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</si>
  <si>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</si>
  <si>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</si>
  <si>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</si>
  <si>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</si>
  <si>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</si>
  <si>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</si>
  <si>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</si>
  <si>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</si>
  <si>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</si>
  <si>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</si>
  <si>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</si>
  <si>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</si>
  <si>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</si>
  <si>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</si>
  <si>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</si>
  <si>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</si>
  <si>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</si>
  <si>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</si>
  <si>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</si>
  <si>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</si>
  <si>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</si>
  <si>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</si>
  <si>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</si>
  <si>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</si>
  <si>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</si>
  <si>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</si>
  <si>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</si>
  <si>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</si>
  <si>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</si>
  <si>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</si>
  <si>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</si>
  <si>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</si>
  <si>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</si>
  <si>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</si>
  <si>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</si>
  <si>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</si>
  <si>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</si>
  <si>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</si>
  <si>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</si>
  <si>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</si>
  <si>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</si>
  <si>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</si>
  <si>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</si>
  <si>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</si>
  <si>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</si>
  <si>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</si>
  <si>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</si>
  <si>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</si>
  <si>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</si>
  <si>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</si>
  <si>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</si>
  <si>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</si>
  <si>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</si>
  <si>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</si>
  <si>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</si>
  <si>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</si>
  <si>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</si>
  <si>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</si>
  <si>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</si>
  <si>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</si>
  <si>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</si>
  <si>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</si>
  <si>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</si>
  <si>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</si>
  <si>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</si>
  <si>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</si>
  <si>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</si>
  <si>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</si>
  <si>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</si>
  <si>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</si>
  <si>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</si>
  <si>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</si>
  <si>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</si>
  <si>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</si>
  <si>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</si>
  <si>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</si>
  <si>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</si>
  <si>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</si>
  <si>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</si>
  <si>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</si>
  <si>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</si>
  <si>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</si>
  <si>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</si>
  <si>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</si>
  <si>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</si>
  <si>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</si>
  <si>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</si>
  <si>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</si>
  <si>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</si>
  <si>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</si>
  <si>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</si>
  <si>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</si>
  <si>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</si>
  <si>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</si>
  <si>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</si>
  <si>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</si>
  <si>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</si>
  <si>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</si>
  <si>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</si>
  <si>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</si>
  <si>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</si>
  <si>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</si>
  <si>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</si>
  <si>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</si>
  <si>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</si>
  <si>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</si>
  <si>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</si>
  <si>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</si>
  <si>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</si>
  <si>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</si>
  <si>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</si>
  <si>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</si>
  <si>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</si>
  <si>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</si>
  <si>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</si>
  <si>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</si>
  <si>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</si>
  <si>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</si>
  <si>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</si>
  <si>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</si>
  <si>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</si>
  <si>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</si>
  <si>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</si>
  <si>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</si>
  <si>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</si>
  <si>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</si>
  <si>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</si>
  <si>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</si>
  <si>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</si>
  <si>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</si>
  <si>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</si>
  <si>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</si>
  <si>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</si>
  <si>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</si>
  <si>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</si>
  <si>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</si>
  <si>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</si>
  <si>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</si>
  <si>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</si>
  <si>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</si>
  <si>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</si>
  <si>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</si>
  <si>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</si>
  <si>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</si>
  <si>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</si>
  <si>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</si>
  <si>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</si>
  <si>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</si>
  <si>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</si>
  <si>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</si>
  <si>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</si>
  <si>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</si>
  <si>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</si>
  <si>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</si>
  <si>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</si>
  <si>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</si>
  <si>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</si>
  <si>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</si>
  <si>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</si>
  <si>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</si>
  <si>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</si>
  <si>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</si>
  <si>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</si>
  <si>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</si>
  <si>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</si>
  <si>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</si>
  <si>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</si>
  <si>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</si>
  <si>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</si>
  <si>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</si>
  <si>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</si>
  <si>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</si>
  <si>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</si>
  <si>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</si>
  <si>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</si>
  <si>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</si>
  <si>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</si>
  <si>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</si>
  <si>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</si>
  <si>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</si>
  <si>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</si>
  <si>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</si>
  <si>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</si>
  <si>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</si>
  <si>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</si>
  <si>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</si>
  <si>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</si>
  <si>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</si>
  <si>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</si>
  <si>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</si>
  <si>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</si>
  <si>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</si>
  <si>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</si>
  <si>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</si>
  <si>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</si>
  <si>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</si>
  <si>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</si>
  <si>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</si>
  <si>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</si>
  <si>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</si>
  <si>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</si>
  <si>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</si>
  <si>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</si>
  <si>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</si>
  <si>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</si>
  <si>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</si>
  <si>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</si>
  <si>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</si>
  <si>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</si>
  <si>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</si>
  <si>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</si>
  <si>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</si>
  <si>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</si>
  <si>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</si>
  <si>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</si>
  <si>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</si>
  <si>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</si>
  <si>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</si>
  <si>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</si>
  <si>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</si>
  <si>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</si>
  <si>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</si>
  <si>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</si>
  <si>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</si>
  <si>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</si>
  <si>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</si>
  <si>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</si>
  <si>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</si>
  <si>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</si>
  <si>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</si>
  <si>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</si>
  <si>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</si>
  <si>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</si>
  <si>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</si>
  <si>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</si>
  <si>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</si>
  <si>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</si>
  <si>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</si>
  <si>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</si>
  <si>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</si>
  <si>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</si>
  <si>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</si>
  <si>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</si>
  <si>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</si>
  <si>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</si>
  <si>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</si>
  <si>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</si>
  <si>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</si>
  <si>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</si>
  <si>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</si>
  <si>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</si>
  <si>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</si>
  <si>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</si>
  <si>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</si>
  <si>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</si>
  <si>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</si>
  <si>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</si>
  <si>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</si>
  <si>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</si>
  <si>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</si>
  <si>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</si>
  <si>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</si>
  <si>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</si>
  <si>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</si>
  <si>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</si>
  <si>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</si>
  <si>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</si>
  <si>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</si>
  <si>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</si>
  <si>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</si>
  <si>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</si>
  <si>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</si>
  <si>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</si>
  <si>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</si>
  <si>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</si>
  <si>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</si>
  <si>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</si>
  <si>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</si>
  <si>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</si>
  <si>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</si>
  <si>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</si>
  <si>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</si>
  <si>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</si>
  <si>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</si>
  <si>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</si>
  <si>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</si>
  <si>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</si>
  <si>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</si>
  <si>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</si>
  <si>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</si>
  <si>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</si>
  <si>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</si>
  <si>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</si>
  <si>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</si>
  <si>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</si>
  <si>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</si>
  <si>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</si>
  <si>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</si>
  <si>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</si>
  <si>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</si>
  <si>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</si>
  <si>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</si>
  <si>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</si>
  <si>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</si>
  <si>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</si>
  <si>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</si>
  <si>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</si>
  <si>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</si>
  <si>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</si>
  <si>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</si>
  <si>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</si>
  <si>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</si>
  <si>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</si>
  <si>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</si>
  <si>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</si>
  <si>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</si>
  <si>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</si>
  <si>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</si>
  <si>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</si>
  <si>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</si>
  <si>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</si>
  <si>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</si>
  <si>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</si>
  <si>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</si>
  <si>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</si>
  <si>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</si>
  <si>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</si>
  <si>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</si>
  <si>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</si>
  <si>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</si>
  <si>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</si>
  <si>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</si>
  <si>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</si>
  <si>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</si>
  <si>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</si>
  <si>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</si>
  <si>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</si>
  <si>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</si>
  <si>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</si>
  <si>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</si>
  <si>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</si>
  <si>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</si>
  <si>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</si>
  <si>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</si>
  <si>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</si>
  <si>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</si>
  <si>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</si>
  <si>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</si>
  <si>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</si>
  <si>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</si>
  <si>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</si>
  <si>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</si>
  <si>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</si>
  <si>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</si>
  <si>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</si>
  <si>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</si>
  <si>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</si>
  <si>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</si>
  <si>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</si>
  <si>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</si>
  <si>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</si>
  <si>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</si>
  <si>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</si>
  <si>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</si>
  <si>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</si>
  <si>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</si>
  <si>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</si>
  <si>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</si>
  <si>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</si>
  <si>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</si>
  <si>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</si>
  <si>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</si>
  <si>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</si>
  <si>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</si>
  <si>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</si>
  <si>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</si>
  <si>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</si>
  <si>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</si>
  <si>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</si>
  <si>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</si>
  <si>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</si>
  <si>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</si>
  <si>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</si>
  <si>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</si>
  <si>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</si>
  <si>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</si>
  <si>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</si>
  <si>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</si>
  <si>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</si>
  <si>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</si>
  <si>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</si>
  <si>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</si>
  <si>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</si>
  <si>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</si>
  <si>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</si>
  <si>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</si>
  <si>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</si>
  <si>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</si>
  <si>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</si>
  <si>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</si>
  <si>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</si>
  <si>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</si>
  <si>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</si>
  <si>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</si>
  <si>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</si>
  <si>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</si>
  <si>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</si>
  <si>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</si>
  <si>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</si>
  <si>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</si>
  <si>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</si>
  <si>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</si>
  <si>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</si>
  <si>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</si>
  <si>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</si>
  <si>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</si>
  <si>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</si>
  <si>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</si>
  <si>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</si>
  <si>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</si>
  <si>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</si>
  <si>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</si>
  <si>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</si>
  <si>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</si>
  <si>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</si>
  <si>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</si>
  <si>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</si>
  <si>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</si>
  <si>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</si>
  <si>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</si>
  <si>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</si>
  <si>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</si>
  <si>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</si>
  <si>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</si>
  <si>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</si>
  <si>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</si>
  <si>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</si>
  <si>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</si>
  <si>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</si>
  <si>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</si>
  <si>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</si>
  <si>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</si>
  <si>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</si>
  <si>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</si>
  <si>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</si>
  <si>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</si>
  <si>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</si>
  <si>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</si>
  <si>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</si>
  <si>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</si>
  <si>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</si>
  <si>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</si>
  <si>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</si>
  <si>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</si>
  <si>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</si>
  <si>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</si>
  <si>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</si>
  <si>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</si>
  <si>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</si>
  <si>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</si>
  <si>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</si>
  <si>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</si>
  <si>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</si>
  <si>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</si>
  <si>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</si>
  <si>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</si>
  <si>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</si>
  <si>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</si>
  <si>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</si>
  <si>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</si>
  <si>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</si>
  <si>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</si>
  <si>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</si>
  <si>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</si>
  <si>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</si>
  <si>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</si>
  <si>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</si>
  <si>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</si>
  <si>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</si>
  <si>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</si>
  <si>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</si>
  <si>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</si>
  <si>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</si>
  <si>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</si>
  <si>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</si>
  <si>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</si>
  <si>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</si>
  <si>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</si>
  <si>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</si>
  <si>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</si>
  <si>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</si>
  <si>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</si>
  <si>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</si>
  <si>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</si>
  <si>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</si>
  <si>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</si>
  <si>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</si>
  <si>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</si>
  <si>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</si>
  <si>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</si>
  <si>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</si>
  <si>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</si>
  <si>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</si>
  <si>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</si>
  <si>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</si>
  <si>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</si>
  <si>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</si>
  <si>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</si>
  <si>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</si>
  <si>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</si>
  <si>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</si>
  <si>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</si>
  <si>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</si>
  <si>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</si>
  <si>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</si>
  <si>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</si>
  <si>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</si>
  <si>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</si>
  <si>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</si>
  <si>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</si>
  <si>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</si>
  <si>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</si>
  <si>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</si>
  <si>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</si>
  <si>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</si>
  <si>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</si>
  <si>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</si>
  <si>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</si>
  <si>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</si>
  <si>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</si>
  <si>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</si>
  <si>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</si>
  <si>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</si>
  <si>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</si>
  <si>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</si>
  <si>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</si>
  <si>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</si>
  <si>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</si>
  <si>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</si>
  <si>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</si>
  <si>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</si>
  <si>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</si>
  <si>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</si>
  <si>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</si>
  <si>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</si>
  <si>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</si>
  <si>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</si>
  <si>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</si>
  <si>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</si>
  <si>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</si>
  <si>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</si>
  <si>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</si>
  <si>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</si>
  <si>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</si>
  <si>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</si>
  <si>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</si>
  <si>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</si>
  <si>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</si>
  <si>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</si>
  <si>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</si>
  <si>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</si>
  <si>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</si>
  <si>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</si>
  <si>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</si>
  <si>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</si>
  <si>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</si>
  <si>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</si>
  <si>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</si>
  <si>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</si>
  <si>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</si>
  <si>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</si>
  <si>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</si>
  <si>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</si>
  <si>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</si>
  <si>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</si>
  <si>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</si>
  <si>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</si>
  <si>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</si>
  <si>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</si>
  <si>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</si>
  <si>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</si>
  <si>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</si>
  <si>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</si>
  <si>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</si>
  <si>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</si>
  <si>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</si>
  <si>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</si>
  <si>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</si>
  <si>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</si>
  <si>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</si>
  <si>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</si>
  <si>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</si>
  <si>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</si>
  <si>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</si>
  <si>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</si>
  <si>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</si>
  <si>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</si>
  <si>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</si>
  <si>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</si>
  <si>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</si>
  <si>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</si>
  <si>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</si>
  <si>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</si>
  <si>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</si>
  <si>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</si>
  <si>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</si>
  <si>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</si>
  <si>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</si>
  <si>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</si>
  <si>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</si>
  <si>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</si>
  <si>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</si>
  <si>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</si>
  <si>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</si>
  <si>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</si>
  <si>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</si>
  <si>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</si>
  <si>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</si>
  <si>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</si>
  <si>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</si>
  <si>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</si>
  <si>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</si>
  <si>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</si>
  <si>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</si>
  <si>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</si>
  <si>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</si>
  <si>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</si>
  <si>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</si>
  <si>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</si>
  <si>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</si>
  <si>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</si>
  <si>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</si>
  <si>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</si>
  <si>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</si>
  <si>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</si>
  <si>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</si>
  <si>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</si>
  <si>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</si>
  <si>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</si>
  <si>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</si>
  <si>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</si>
  <si>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</si>
  <si>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</si>
  <si>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</si>
  <si>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</si>
  <si>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</si>
  <si>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</si>
  <si>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</si>
  <si>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</si>
  <si>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</si>
  <si>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</si>
  <si>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</si>
  <si>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</si>
  <si>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</si>
  <si>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</si>
  <si>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</si>
  <si>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</si>
  <si>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</si>
  <si>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</si>
  <si>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</si>
  <si>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</si>
  <si>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</si>
  <si>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</si>
  <si>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</si>
  <si>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</si>
  <si>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</si>
  <si>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</si>
  <si>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</si>
  <si>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</si>
  <si>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</si>
  <si>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</si>
  <si>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</si>
  <si>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</si>
  <si>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</si>
  <si>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</si>
  <si>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</si>
  <si>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</si>
  <si>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</si>
  <si>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</si>
  <si>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</si>
  <si>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</si>
  <si>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</si>
  <si>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</si>
  <si>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</si>
  <si>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</si>
  <si>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</si>
  <si>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</si>
  <si>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</si>
  <si>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</si>
  <si>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</si>
  <si>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</si>
  <si>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</si>
  <si>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</si>
  <si>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</si>
  <si>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</si>
  <si>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</si>
  <si>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</si>
  <si>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</si>
  <si>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</si>
  <si>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</si>
  <si>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</si>
  <si>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</si>
  <si>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</si>
  <si>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</si>
  <si>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</si>
  <si>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</si>
  <si>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</si>
  <si>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</si>
  <si>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</si>
  <si>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</si>
  <si>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</si>
  <si>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</si>
  <si>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</si>
  <si>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</si>
  <si>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</si>
  <si>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</si>
  <si>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</si>
  <si>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</si>
  <si>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</si>
  <si>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</si>
  <si>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</si>
  <si>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</si>
  <si>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</si>
  <si>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</si>
  <si>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</si>
  <si>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</si>
  <si>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</si>
  <si>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</si>
  <si>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</si>
  <si>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</si>
  <si>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</si>
  <si>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</si>
  <si>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</si>
  <si>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</si>
  <si>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</si>
  <si>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</si>
  <si>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</si>
  <si>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</si>
  <si>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</si>
  <si>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</si>
  <si>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</si>
  <si>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</si>
  <si>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</si>
  <si>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</si>
  <si>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</si>
  <si>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</si>
  <si>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</si>
  <si>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</si>
  <si>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</si>
  <si>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</si>
  <si>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</si>
  <si>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</si>
  <si>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</si>
  <si>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</si>
  <si>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</si>
  <si>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</si>
  <si>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</si>
  <si>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</si>
  <si>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</si>
  <si>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</si>
  <si>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</si>
  <si>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</si>
  <si>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</si>
  <si>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</si>
  <si>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</si>
  <si>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</si>
  <si>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</si>
  <si>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</si>
  <si>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</si>
  <si>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</si>
  <si>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</si>
  <si>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</si>
  <si>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</si>
  <si>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</si>
  <si>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</si>
  <si>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</si>
  <si>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</si>
  <si>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</si>
  <si>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</si>
  <si>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</si>
  <si>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</si>
  <si>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</si>
  <si>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</si>
  <si>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</si>
  <si>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</si>
  <si>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</si>
  <si>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</si>
  <si>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</si>
  <si>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</si>
  <si>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</si>
  <si>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</si>
  <si>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</si>
  <si>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</si>
  <si>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</si>
  <si>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</si>
  <si>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</si>
  <si>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</si>
  <si>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</si>
  <si>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</si>
  <si>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</si>
  <si>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</si>
  <si>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</si>
  <si>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</si>
  <si>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</si>
  <si>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</si>
  <si>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</si>
  <si>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</si>
  <si>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</si>
  <si>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</si>
  <si>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</si>
  <si>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</si>
  <si>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</si>
  <si>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</si>
  <si>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</si>
  <si>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</si>
  <si>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</si>
  <si>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</si>
  <si>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</si>
  <si>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</si>
  <si>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</si>
  <si>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</si>
  <si>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</si>
  <si>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</si>
  <si>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</si>
  <si>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</si>
  <si>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</si>
  <si>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</si>
  <si>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</si>
  <si>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</si>
  <si>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</si>
  <si>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</si>
  <si>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</si>
  <si>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</si>
  <si>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</si>
  <si>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</si>
  <si>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</si>
  <si>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</si>
  <si>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</si>
  <si>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</si>
  <si>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</si>
  <si>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</si>
  <si>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</si>
  <si>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</si>
  <si>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</si>
  <si>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</si>
  <si>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</si>
  <si>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</si>
  <si>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</si>
  <si>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</si>
  <si>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</si>
  <si>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</si>
  <si>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</si>
  <si>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</si>
  <si>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</si>
  <si>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</si>
  <si>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</si>
  <si>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</si>
  <si>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</si>
  <si>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</si>
  <si>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</si>
  <si>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</si>
  <si>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</si>
  <si>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</si>
  <si>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</si>
  <si>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</si>
  <si>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</si>
  <si>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</si>
  <si>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</si>
  <si>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</si>
  <si>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</si>
  <si>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</si>
  <si>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</si>
  <si>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</si>
  <si>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</si>
  <si>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</si>
  <si>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</si>
  <si>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</si>
  <si>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</si>
  <si>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</si>
  <si>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</si>
  <si>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</si>
  <si>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</si>
  <si>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</si>
  <si>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</si>
  <si>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</si>
  <si>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</si>
  <si>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</si>
  <si>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</si>
  <si>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</si>
  <si>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</si>
  <si>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</si>
  <si>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</si>
  <si>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</si>
  <si>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</si>
  <si>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</si>
  <si>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</si>
  <si>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</si>
  <si>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</si>
  <si>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</si>
  <si>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</si>
  <si>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</si>
  <si>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</si>
  <si>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</si>
  <si>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</si>
  <si>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</si>
  <si>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</si>
  <si>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</si>
  <si>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</si>
  <si>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</si>
  <si>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</si>
  <si>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</si>
  <si>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</si>
  <si>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</si>
  <si>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</si>
  <si>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</si>
  <si>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</si>
  <si>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</si>
  <si>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</si>
  <si>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</si>
  <si>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</si>
  <si>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</si>
  <si>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</si>
  <si>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</si>
  <si>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</si>
  <si>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</si>
  <si>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</si>
  <si>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</si>
  <si>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</si>
  <si>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</si>
  <si>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</si>
  <si>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</si>
  <si>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</si>
  <si>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</si>
  <si>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</si>
  <si>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</si>
  <si>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</si>
  <si>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</si>
  <si>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</si>
  <si>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</si>
  <si>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</si>
  <si>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</si>
  <si>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</si>
  <si>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</si>
  <si>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</si>
  <si>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</si>
  <si>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</si>
  <si>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</si>
  <si>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</si>
  <si>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</si>
  <si>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</si>
  <si>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</si>
  <si>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</si>
  <si>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</si>
  <si>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</si>
  <si>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</si>
  <si>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</si>
  <si>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</si>
  <si>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</si>
  <si>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</si>
  <si>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</si>
  <si>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</si>
  <si>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</si>
  <si>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</si>
  <si>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</si>
  <si>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</si>
  <si>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</si>
  <si>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</si>
  <si>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</si>
  <si>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</si>
  <si>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</si>
  <si>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</si>
  <si>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</si>
  <si>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</si>
  <si>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</si>
  <si>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</si>
  <si>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</si>
  <si>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</si>
  <si>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</si>
  <si>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</si>
  <si>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</si>
  <si>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</si>
  <si>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</si>
  <si>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</si>
  <si>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</si>
  <si>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</si>
  <si>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</si>
  <si>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</si>
  <si>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</si>
  <si>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</si>
  <si>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</si>
  <si>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</si>
  <si>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</si>
  <si>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</si>
  <si>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</si>
  <si>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</si>
  <si>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</si>
  <si>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</si>
  <si>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</si>
  <si>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</si>
  <si>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</si>
  <si>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</si>
  <si>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</si>
  <si>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</si>
  <si>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</si>
  <si>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</si>
  <si>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</si>
  <si>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</si>
  <si>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</si>
  <si>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</si>
  <si>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</si>
  <si>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</si>
  <si>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</si>
  <si>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</si>
  <si>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</si>
  <si>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</si>
  <si>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</si>
  <si>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</si>
  <si>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</si>
  <si>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</si>
  <si>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</si>
  <si>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</si>
  <si>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</si>
  <si>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</si>
  <si>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</si>
  <si>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</si>
  <si>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</si>
  <si>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</si>
  <si>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</si>
  <si>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</si>
  <si>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</si>
  <si>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</si>
  <si>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</si>
  <si>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</si>
  <si>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</si>
  <si>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</si>
  <si>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</si>
  <si>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</si>
  <si>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</si>
  <si>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</si>
  <si>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</si>
  <si>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</si>
  <si>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</si>
  <si>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</si>
  <si>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</si>
  <si>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</si>
  <si>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</si>
  <si>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</si>
  <si>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</si>
  <si>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</si>
  <si>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</si>
  <si>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</si>
  <si>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</si>
  <si>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</si>
  <si>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</si>
  <si>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</si>
  <si>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</si>
  <si>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</si>
  <si>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</si>
  <si>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</si>
  <si>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</si>
  <si>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</si>
  <si>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</si>
  <si>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</si>
  <si>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</si>
  <si>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</si>
  <si>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</si>
  <si>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</si>
  <si>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</si>
  <si>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</si>
  <si>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</si>
  <si>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</si>
  <si>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</si>
  <si>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</si>
  <si>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</si>
  <si>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</si>
  <si>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</si>
  <si>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</si>
  <si>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</si>
  <si>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</si>
  <si>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</si>
  <si>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</si>
  <si>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</si>
  <si>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</si>
  <si>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</si>
  <si>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</si>
  <si>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</si>
  <si>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</si>
  <si>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</si>
  <si>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</si>
  <si>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</si>
  <si>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</si>
  <si>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</si>
  <si>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</si>
  <si>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</si>
  <si>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</si>
  <si>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</si>
  <si>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</si>
  <si>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</si>
  <si>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</si>
  <si>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</si>
  <si>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</si>
  <si>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</si>
  <si>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</si>
  <si>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</si>
  <si>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</si>
  <si>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</si>
  <si>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</si>
  <si>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</si>
  <si>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</si>
  <si>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</si>
  <si>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</si>
  <si>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</si>
  <si>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</si>
  <si>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</si>
  <si>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</si>
  <si>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</si>
  <si>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</si>
  <si>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</si>
  <si>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</si>
  <si>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</si>
  <si>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</si>
  <si>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</si>
  <si>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</si>
  <si>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</si>
  <si>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</si>
  <si>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</si>
  <si>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</si>
  <si>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</si>
  <si>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</si>
  <si>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</si>
  <si>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</si>
  <si>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</si>
  <si>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</si>
  <si>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</si>
  <si>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</si>
  <si>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</si>
  <si>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</si>
  <si>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</si>
  <si>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</si>
  <si>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</si>
  <si>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</si>
  <si>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</si>
  <si>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</si>
  <si>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</si>
  <si>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</si>
  <si>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</si>
  <si>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</si>
  <si>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</si>
  <si>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</si>
  <si>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</si>
  <si>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</si>
  <si>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</si>
  <si>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</si>
  <si>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</si>
  <si>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</si>
  <si>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</si>
  <si>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</si>
  <si>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</si>
  <si>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</si>
  <si>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</si>
  <si>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</si>
  <si>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</si>
  <si>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</si>
  <si>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</si>
  <si>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</si>
  <si>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</si>
  <si>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</si>
  <si>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</si>
  <si>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</si>
  <si>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</si>
  <si>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</si>
  <si>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</si>
  <si>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</si>
  <si>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</si>
  <si>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</si>
  <si>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</si>
  <si>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</si>
  <si>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</si>
  <si>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</si>
  <si>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</si>
  <si>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</si>
  <si>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</si>
  <si>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</si>
  <si>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</si>
  <si>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</si>
  <si>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</si>
  <si>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</si>
  <si>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</si>
  <si>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</si>
  <si>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</si>
  <si>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</si>
  <si>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</si>
  <si>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</si>
  <si>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</si>
  <si>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</si>
  <si>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</si>
  <si>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</si>
  <si>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</si>
  <si>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</si>
  <si>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</si>
  <si>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</si>
  <si>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</si>
  <si>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</si>
  <si>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</si>
  <si>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</si>
  <si>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</si>
  <si>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</si>
  <si>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</si>
  <si>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</si>
  <si>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</si>
  <si>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</si>
  <si>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</si>
  <si>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</si>
  <si>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</si>
  <si>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</si>
  <si>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</si>
  <si>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</si>
  <si>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</si>
  <si>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</si>
  <si>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</si>
  <si>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</si>
  <si>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</si>
  <si>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</si>
  <si>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</si>
  <si>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</si>
  <si>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</si>
  <si>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</si>
  <si>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</si>
  <si>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</si>
  <si>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</si>
  <si>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</si>
  <si>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</si>
  <si>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</si>
  <si>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</si>
  <si>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</si>
  <si>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</si>
  <si>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</si>
  <si>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</si>
  <si>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</si>
  <si>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</si>
  <si>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</si>
  <si>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</si>
  <si>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</si>
  <si>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</si>
  <si>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</si>
  <si>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</si>
  <si>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</si>
  <si>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</si>
  <si>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</si>
  <si>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</si>
  <si>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</si>
  <si>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</si>
  <si>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</si>
  <si>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</si>
  <si>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</si>
  <si>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</si>
  <si>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</si>
  <si>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</si>
  <si>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</si>
  <si>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</si>
  <si>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</si>
  <si>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</si>
  <si>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</si>
  <si>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</si>
  <si>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</si>
  <si>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</si>
  <si>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</si>
  <si>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</si>
  <si>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</si>
  <si>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</si>
  <si>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</si>
  <si>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</si>
  <si>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</si>
  <si>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</si>
  <si>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</si>
  <si>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</si>
  <si>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</si>
  <si>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</si>
  <si>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</si>
  <si>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</si>
  <si>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</si>
  <si>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</si>
  <si>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</si>
  <si>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</si>
  <si>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</si>
  <si>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</si>
  <si>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</si>
  <si>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</si>
  <si>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</si>
  <si>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</si>
  <si>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</si>
  <si>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</si>
  <si>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</si>
  <si>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</si>
  <si>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</si>
  <si>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</si>
  <si>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</si>
  <si>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</si>
  <si>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</si>
  <si>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</si>
  <si>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</si>
  <si>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</si>
  <si>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</si>
  <si>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</si>
  <si>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</si>
  <si>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</si>
  <si>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</si>
  <si>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</si>
  <si>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</si>
  <si>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</si>
  <si>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</si>
  <si>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</si>
  <si>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</si>
  <si>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</si>
  <si>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</si>
  <si>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</si>
  <si>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</si>
  <si>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</si>
  <si>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</si>
  <si>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</si>
  <si>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</si>
  <si>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</si>
  <si>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</si>
  <si>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</si>
  <si>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</si>
  <si>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</si>
  <si>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</si>
  <si>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</si>
  <si>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</si>
  <si>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</si>
  <si>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</si>
  <si>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</si>
  <si>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</si>
  <si>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</si>
  <si>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</si>
  <si>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</si>
  <si>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</si>
  <si>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</si>
  <si>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</si>
  <si>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</si>
  <si>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</si>
  <si>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</si>
  <si>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</si>
  <si>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</si>
  <si>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</si>
  <si>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</si>
  <si>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</si>
  <si>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</si>
  <si>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</si>
  <si>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</si>
  <si>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</si>
  <si>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</si>
  <si>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</si>
  <si>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</si>
  <si>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</si>
  <si>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</si>
  <si>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</si>
  <si>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</si>
  <si>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</si>
  <si>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</si>
  <si>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</si>
  <si>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</si>
  <si>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</si>
  <si>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</si>
  <si>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</si>
  <si>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</si>
  <si>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</si>
  <si>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</si>
  <si>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</si>
  <si>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</si>
  <si>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</si>
  <si>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</si>
  <si>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</si>
  <si>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</si>
  <si>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</si>
  <si>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</si>
  <si>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</si>
  <si>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</si>
  <si>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</si>
  <si>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</si>
  <si>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</si>
  <si>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</si>
  <si>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</si>
  <si>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</si>
  <si>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</si>
  <si>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</si>
  <si>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</si>
  <si>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</si>
  <si>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</si>
  <si>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</si>
  <si>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</si>
  <si>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</si>
  <si>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</si>
  <si>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</si>
  <si>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</si>
  <si>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</si>
  <si>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</si>
  <si>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</si>
  <si>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</si>
  <si>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</si>
  <si>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</si>
  <si>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</si>
  <si>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</si>
  <si>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</si>
  <si>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</si>
  <si>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</si>
  <si>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</si>
  <si>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</si>
  <si>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</si>
  <si>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</si>
  <si>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</si>
  <si>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</si>
  <si>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</si>
  <si>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</si>
  <si>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</si>
  <si>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</si>
  <si>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</si>
  <si>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</si>
  <si>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</si>
  <si>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</si>
  <si>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</si>
  <si>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</si>
  <si>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</si>
  <si>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</si>
  <si>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</si>
  <si>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</si>
  <si>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</si>
  <si>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</si>
  <si>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</si>
  <si>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</si>
  <si>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</si>
  <si>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</si>
  <si>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</si>
  <si>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</si>
  <si>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</si>
  <si>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</si>
  <si>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</si>
  <si>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</si>
  <si>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</si>
  <si>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</si>
  <si>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</si>
  <si>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</si>
  <si>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</si>
  <si>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</si>
  <si>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</si>
  <si>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</si>
  <si>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</si>
  <si>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</si>
  <si>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</si>
  <si>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</si>
  <si>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</si>
  <si>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</si>
  <si>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</si>
  <si>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</si>
  <si>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</si>
  <si>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</si>
  <si>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</si>
  <si>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</si>
  <si>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</si>
  <si>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</si>
  <si>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</si>
  <si>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</si>
  <si>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</si>
  <si>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</si>
  <si>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</si>
  <si>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</si>
  <si>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</si>
  <si>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</si>
  <si>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</si>
  <si>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</si>
  <si>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</si>
  <si>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</si>
  <si>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</si>
  <si>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</si>
  <si>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</si>
  <si>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</si>
  <si>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</si>
  <si>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</si>
  <si>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</si>
  <si>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</si>
  <si>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</si>
  <si>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</si>
  <si>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</si>
  <si>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</si>
  <si>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</si>
  <si>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</si>
  <si>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</si>
  <si>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</si>
  <si>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</si>
  <si>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</si>
  <si>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</si>
  <si>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</si>
  <si>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</si>
  <si>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</si>
  <si>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</si>
  <si>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</si>
  <si>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</si>
  <si>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</si>
  <si>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</si>
  <si>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</si>
  <si>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</si>
  <si>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</si>
  <si>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</si>
  <si>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</si>
  <si>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</si>
  <si>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</si>
  <si>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</si>
  <si>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</si>
  <si>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</si>
  <si>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</si>
  <si>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</si>
  <si>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</si>
  <si>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</si>
  <si>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</si>
  <si>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</si>
  <si>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</si>
  <si>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</si>
  <si>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</si>
  <si>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</si>
  <si>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</si>
  <si>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</si>
  <si>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</si>
  <si>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</si>
  <si>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</si>
  <si>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</si>
  <si>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</si>
  <si>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</si>
  <si>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</si>
  <si>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</si>
  <si>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</si>
  <si>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</si>
  <si>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</si>
  <si>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</si>
  <si>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</si>
  <si>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</si>
  <si>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</si>
  <si>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</si>
  <si>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</si>
  <si>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</si>
  <si>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</si>
  <si>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</si>
  <si>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</si>
  <si>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</si>
  <si>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</si>
  <si>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</si>
  <si>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</si>
  <si>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</si>
  <si>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</si>
  <si>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</si>
  <si>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</si>
  <si>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</si>
  <si>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</si>
  <si>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</si>
  <si>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</si>
  <si>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</si>
  <si>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</si>
  <si>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</si>
  <si>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</si>
  <si>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</si>
  <si>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</si>
  <si>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</si>
  <si>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</si>
  <si>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</si>
  <si>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</si>
  <si>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</si>
  <si>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</si>
  <si>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</si>
  <si>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</si>
  <si>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</si>
  <si>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</si>
  <si>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</si>
  <si>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</si>
  <si>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</si>
  <si>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</si>
  <si>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</si>
  <si>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</si>
  <si>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</si>
  <si>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</si>
  <si>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</si>
  <si>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</si>
  <si>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</si>
  <si>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</si>
  <si>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</si>
  <si>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</si>
  <si>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</si>
  <si>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</si>
  <si>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</si>
  <si>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</si>
  <si>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</si>
  <si>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</si>
  <si>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</si>
  <si>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</si>
  <si>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</si>
  <si>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</si>
  <si>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</si>
  <si>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</si>
  <si>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</si>
  <si>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</si>
  <si>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</si>
  <si>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</si>
  <si>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</si>
  <si>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</si>
  <si>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</si>
  <si>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</si>
  <si>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</si>
  <si>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</si>
  <si>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</si>
  <si>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</si>
  <si>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</si>
  <si>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</si>
  <si>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</si>
  <si>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</si>
  <si>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</si>
  <si>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</si>
  <si>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</si>
  <si>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</si>
  <si>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</si>
  <si>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</si>
  <si>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</si>
  <si>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</si>
  <si>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</si>
  <si>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</si>
  <si>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</si>
  <si>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</si>
  <si>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</si>
  <si>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</si>
  <si>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</si>
  <si>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</si>
  <si>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</si>
  <si>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</si>
  <si>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</si>
  <si>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</si>
  <si>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</si>
  <si>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</si>
  <si>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</si>
  <si>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</si>
  <si>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</si>
  <si>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</si>
  <si>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</si>
  <si>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</si>
  <si>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</si>
  <si>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</si>
  <si>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</si>
  <si>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</si>
  <si>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</si>
  <si>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</si>
  <si>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</si>
  <si>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</si>
  <si>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</si>
  <si>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</si>
  <si>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</si>
  <si>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</si>
  <si>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</si>
  <si>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</si>
  <si>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</si>
  <si>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</si>
  <si>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</si>
  <si>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</si>
  <si>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</si>
  <si>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</si>
  <si>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</si>
  <si>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</si>
  <si>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</si>
  <si>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</si>
  <si>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</si>
  <si>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</si>
  <si>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</si>
  <si>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</si>
  <si>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</si>
  <si>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</si>
  <si>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</si>
  <si>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</si>
  <si>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</si>
  <si>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</si>
  <si>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</si>
  <si>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</si>
  <si>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</si>
  <si>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</si>
  <si>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</si>
  <si>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</si>
  <si>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</si>
  <si>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</si>
  <si>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</si>
  <si>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</si>
  <si>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</si>
  <si>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</si>
  <si>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</si>
  <si>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</si>
  <si>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</si>
  <si>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</si>
  <si>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</si>
  <si>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</si>
  <si>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</si>
  <si>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</si>
  <si>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</si>
  <si>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</si>
  <si>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</si>
  <si>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</si>
  <si>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</si>
  <si>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</si>
  <si>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</si>
  <si>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</si>
  <si>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</si>
  <si>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</si>
  <si>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</si>
  <si>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</si>
  <si>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</si>
  <si>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</si>
  <si>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</si>
  <si>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</si>
  <si>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</si>
  <si>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</si>
  <si>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</si>
  <si>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</si>
  <si>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</si>
  <si>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</si>
  <si>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</si>
  <si>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</si>
  <si>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</si>
  <si>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</si>
  <si>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</si>
  <si>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</si>
  <si>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</si>
  <si>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</si>
  <si>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</si>
  <si>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</si>
  <si>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</si>
  <si>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</si>
  <si>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</si>
  <si>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</si>
  <si>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</si>
  <si>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</si>
  <si>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</si>
  <si>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</si>
  <si>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</si>
  <si>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</si>
  <si>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</si>
  <si>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</si>
  <si>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</si>
  <si>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</si>
  <si>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</si>
  <si>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</si>
  <si>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</si>
  <si>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</si>
  <si>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</si>
  <si>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</si>
  <si>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</si>
  <si>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</si>
  <si>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</si>
  <si>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</si>
  <si>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</si>
  <si>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</si>
  <si>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</si>
  <si>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</si>
  <si>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</si>
  <si>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</si>
  <si>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</si>
  <si>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</si>
  <si>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</si>
  <si>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</si>
  <si>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</si>
  <si>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</si>
  <si>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</si>
  <si>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</si>
  <si>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</si>
  <si>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</si>
  <si>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</si>
  <si>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</si>
  <si>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</si>
  <si>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</si>
  <si>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</si>
  <si>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</si>
  <si>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</si>
  <si>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</si>
  <si>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</si>
  <si>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</si>
  <si>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</si>
  <si>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</si>
  <si>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</si>
  <si>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</si>
  <si>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</si>
  <si>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</si>
  <si>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</si>
  <si>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</si>
  <si>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</si>
  <si>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</si>
  <si>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</si>
  <si>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</si>
  <si>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</si>
  <si>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</si>
  <si>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</si>
  <si>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</si>
  <si>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</si>
  <si>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</si>
  <si>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</si>
  <si>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</si>
  <si>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</si>
  <si>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</si>
  <si>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</si>
  <si>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</si>
  <si>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</si>
  <si>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</si>
  <si>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</si>
  <si>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</si>
  <si>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</si>
  <si>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</si>
  <si>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</si>
  <si>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</si>
  <si>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</si>
  <si>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</si>
  <si>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</si>
  <si>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</si>
  <si>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</si>
  <si>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</si>
  <si>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</si>
  <si>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</si>
  <si>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</si>
  <si>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</si>
  <si>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</si>
  <si>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</si>
  <si>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</si>
  <si>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</si>
  <si>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</si>
  <si>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</si>
  <si>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</si>
  <si>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</si>
  <si>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</si>
  <si>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</si>
  <si>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</si>
  <si>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</si>
  <si>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</si>
  <si>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</si>
  <si>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</si>
  <si>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</si>
  <si>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</si>
  <si>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</si>
  <si>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</si>
  <si>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</si>
  <si>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</si>
  <si>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</si>
  <si>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</si>
  <si>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</si>
  <si>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</si>
  <si>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</si>
  <si>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</si>
  <si>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</si>
  <si>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</si>
  <si>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</si>
  <si>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</si>
  <si>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</si>
  <si>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</si>
  <si>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</si>
  <si>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</si>
  <si>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</si>
  <si>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</si>
  <si>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</si>
  <si>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</si>
  <si>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</si>
  <si>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</si>
  <si>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</si>
  <si>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</si>
  <si>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</si>
  <si>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</si>
  <si>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</si>
  <si>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</si>
  <si>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</si>
  <si>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</si>
  <si>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</si>
  <si>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</si>
  <si>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</si>
  <si>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</si>
  <si>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</si>
  <si>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</si>
  <si>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</si>
  <si>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</si>
  <si>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</si>
  <si>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</si>
  <si>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</si>
  <si>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</si>
  <si>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</si>
  <si>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</si>
  <si>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</si>
  <si>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</si>
  <si>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</si>
  <si>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</si>
  <si>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</si>
  <si>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</si>
  <si>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</si>
  <si>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</si>
  <si>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</si>
  <si>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</si>
  <si>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</si>
  <si>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</si>
  <si>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</si>
  <si>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</si>
  <si>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</si>
  <si>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</si>
  <si>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</si>
  <si>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</si>
  <si>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</si>
  <si>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</si>
  <si>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</si>
  <si>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</si>
  <si>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</si>
  <si>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</si>
  <si>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</si>
  <si>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</si>
  <si>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</si>
  <si>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</si>
  <si>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</si>
  <si>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</si>
  <si>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</si>
  <si>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</si>
  <si>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</si>
  <si>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</si>
  <si>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</si>
  <si>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</si>
  <si>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</si>
  <si>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</si>
  <si>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</si>
  <si>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</si>
  <si>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</si>
  <si>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</si>
  <si>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</si>
  <si>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</si>
  <si>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</si>
  <si>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</si>
  <si>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</si>
  <si>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</si>
  <si>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</si>
  <si>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</si>
  <si>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</si>
  <si>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</si>
  <si>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</si>
  <si>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</si>
  <si>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</si>
  <si>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</si>
  <si>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</si>
  <si>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</si>
  <si>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</si>
  <si>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</si>
  <si>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</si>
  <si>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</si>
  <si>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</si>
  <si>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</si>
  <si>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</si>
  <si>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</si>
  <si>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</si>
  <si>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</si>
  <si>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</si>
  <si>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</si>
  <si>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</si>
  <si>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</si>
  <si>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</si>
  <si>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</si>
  <si>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</si>
  <si>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</si>
  <si>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</si>
  <si>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</si>
  <si>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</si>
  <si>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</si>
  <si>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</si>
  <si>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</si>
  <si>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</si>
  <si>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</si>
  <si>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</si>
  <si>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</si>
  <si>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</si>
  <si>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</si>
  <si>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</si>
  <si>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</si>
  <si>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</si>
  <si>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</si>
  <si>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</si>
  <si>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</si>
  <si>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</si>
  <si>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</si>
  <si>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</si>
  <si>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</si>
  <si>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</si>
  <si>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</si>
  <si>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</si>
  <si>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</si>
  <si>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</si>
  <si>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</si>
  <si>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</si>
  <si>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</si>
  <si>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</si>
  <si>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</si>
  <si>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</si>
  <si>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</si>
  <si>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</si>
  <si>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</si>
  <si>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</si>
  <si>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</si>
  <si>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</si>
  <si>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</si>
  <si>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</si>
  <si>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</si>
  <si>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</si>
  <si>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</si>
  <si>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</si>
  <si>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</si>
  <si>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</si>
  <si>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</si>
  <si>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</si>
  <si>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</si>
  <si>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</si>
  <si>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</si>
  <si>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</si>
  <si>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</si>
  <si>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</si>
  <si>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</si>
  <si>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</si>
  <si>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</si>
  <si>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</si>
  <si>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</si>
  <si>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</si>
  <si>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</si>
  <si>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</si>
  <si>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</si>
  <si>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</si>
  <si>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</si>
  <si>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</si>
  <si>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</si>
  <si>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</si>
  <si>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</si>
  <si>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</si>
  <si>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</si>
  <si>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</si>
  <si>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</si>
  <si>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</si>
  <si>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</si>
  <si>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</si>
  <si>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</si>
  <si>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</si>
  <si>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</si>
  <si>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</si>
  <si>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</si>
  <si>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</si>
  <si>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</si>
  <si>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</si>
  <si>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</si>
  <si>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</si>
  <si>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</si>
  <si>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</si>
  <si>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</si>
  <si>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</si>
  <si>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</si>
  <si>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</si>
  <si>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</si>
  <si>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</si>
  <si>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</si>
  <si>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</si>
  <si>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</si>
  <si>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</si>
  <si>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</si>
  <si>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</si>
  <si>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</si>
  <si>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</si>
  <si>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</si>
  <si>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</si>
  <si>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</si>
  <si>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</si>
  <si>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</si>
  <si>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</si>
  <si>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</si>
  <si>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</si>
  <si>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</si>
  <si>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</si>
  <si>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</si>
  <si>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</si>
  <si>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</si>
  <si>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</si>
  <si>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</si>
  <si>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</si>
  <si>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</si>
  <si>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</si>
  <si>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</si>
  <si>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</si>
  <si>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</si>
  <si>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</si>
  <si>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</si>
  <si>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</si>
  <si>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</si>
  <si>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</si>
  <si>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</si>
  <si>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</si>
  <si>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</si>
  <si>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</si>
  <si>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</si>
  <si>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</si>
  <si>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</si>
  <si>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</si>
  <si>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</si>
  <si>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</si>
  <si>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</si>
  <si>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</si>
  <si>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</si>
  <si>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</si>
  <si>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</si>
  <si>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</si>
  <si>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</si>
  <si>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</si>
  <si>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</si>
  <si>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</si>
  <si>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</si>
  <si>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</si>
  <si>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</si>
  <si>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</si>
  <si>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</si>
  <si>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</si>
  <si>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</si>
  <si>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</si>
  <si>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</si>
  <si>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</si>
  <si>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</si>
  <si>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</si>
  <si>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</si>
  <si>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</si>
  <si>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</si>
  <si>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</si>
  <si>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</si>
  <si>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</si>
  <si>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</si>
  <si>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</si>
  <si>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</si>
  <si>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</si>
  <si>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</si>
  <si>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</si>
  <si>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</si>
  <si>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</si>
  <si>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</si>
  <si>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</si>
  <si>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</si>
  <si>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</si>
  <si>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</si>
  <si>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</si>
  <si>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</si>
  <si>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</si>
  <si>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</si>
  <si>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</si>
  <si>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</si>
  <si>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</si>
  <si>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</si>
  <si>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</si>
  <si>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</si>
  <si>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</si>
  <si>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</si>
  <si>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</si>
  <si>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</si>
  <si>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</si>
  <si>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</si>
  <si>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</si>
  <si>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</si>
  <si>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</si>
  <si>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</si>
  <si>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</si>
  <si>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</si>
  <si>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</si>
  <si>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</si>
  <si>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</si>
  <si>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</si>
  <si>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</si>
  <si>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</si>
  <si>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</si>
  <si>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</si>
  <si>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</si>
  <si>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</si>
  <si>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</si>
  <si>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</si>
  <si>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</si>
  <si>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</si>
  <si>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</si>
  <si>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</si>
  <si>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</si>
  <si>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</si>
  <si>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</si>
  <si>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</si>
  <si>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</si>
  <si>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</si>
  <si>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</si>
  <si>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</si>
  <si>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</si>
  <si>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</si>
  <si>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</si>
  <si>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</si>
  <si>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</si>
  <si>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</si>
  <si>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</si>
  <si>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</si>
  <si>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</si>
  <si>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</si>
  <si>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</si>
  <si>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</si>
  <si>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</si>
  <si>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</si>
  <si>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</si>
  <si>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</si>
  <si>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</si>
  <si>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</si>
  <si>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</si>
  <si>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</si>
  <si>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</si>
  <si>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</si>
  <si>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</si>
  <si>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</si>
  <si>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</si>
  <si>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</si>
  <si>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</si>
  <si>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</si>
  <si>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</si>
  <si>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</si>
  <si>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</si>
  <si>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</si>
  <si>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</si>
  <si>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</si>
  <si>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</si>
  <si>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</si>
  <si>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</si>
  <si>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</si>
  <si>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</si>
  <si>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</si>
  <si>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</si>
  <si>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</si>
  <si>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</si>
  <si>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</si>
  <si>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</si>
  <si>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</si>
  <si>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</si>
  <si>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</si>
  <si>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</si>
  <si>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</si>
  <si>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</si>
  <si>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</si>
  <si>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</si>
  <si>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</si>
  <si>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</si>
  <si>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</si>
  <si>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</si>
  <si>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</si>
  <si>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</si>
  <si>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</si>
  <si>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</si>
  <si>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</si>
  <si>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</si>
  <si>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</si>
  <si>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</si>
  <si>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</si>
  <si>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</si>
  <si>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</si>
  <si>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</si>
  <si>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</si>
  <si>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</si>
  <si>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</si>
  <si>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</si>
  <si>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</si>
  <si>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</si>
  <si>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</si>
  <si>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</si>
  <si>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</si>
  <si>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</si>
  <si>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</si>
  <si>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</si>
  <si>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</si>
  <si>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</si>
  <si>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</si>
  <si>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</si>
  <si>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</si>
  <si>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</si>
  <si>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</si>
  <si>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</si>
  <si>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</si>
  <si>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</si>
  <si>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</si>
  <si>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</si>
  <si>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</si>
  <si>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</si>
  <si>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</si>
  <si>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</si>
  <si>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</si>
  <si>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</si>
  <si>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</si>
  <si>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</si>
  <si>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</si>
  <si>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</si>
  <si>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</si>
  <si>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</si>
  <si>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</si>
  <si>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</si>
  <si>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</si>
  <si>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</si>
  <si>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</si>
  <si>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</si>
  <si>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</si>
  <si>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</si>
  <si>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</si>
  <si>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</si>
  <si>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</si>
  <si>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</si>
  <si>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</si>
  <si>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</si>
  <si>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</si>
  <si>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</si>
  <si>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</si>
  <si>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</si>
  <si>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</si>
  <si>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</si>
  <si>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</si>
  <si>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</si>
  <si>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</si>
  <si>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</si>
  <si>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</si>
  <si>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</si>
  <si>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</si>
  <si>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</si>
  <si>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</si>
  <si>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</si>
  <si>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</si>
  <si>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</si>
  <si>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</si>
  <si>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</si>
  <si>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</si>
  <si>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</si>
  <si>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</si>
  <si>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</si>
  <si>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</si>
  <si>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</si>
  <si>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</si>
  <si>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</si>
  <si>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</si>
  <si>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</si>
  <si>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</si>
  <si>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</si>
  <si>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</si>
  <si>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</si>
  <si>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</si>
  <si>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</si>
  <si>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</si>
  <si>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</si>
  <si>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</si>
  <si>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</si>
  <si>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</si>
  <si>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</si>
  <si>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</si>
  <si>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</si>
  <si>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</si>
  <si>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</si>
  <si>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</si>
  <si>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</si>
  <si>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</si>
  <si>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</si>
  <si>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</si>
  <si>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</si>
  <si>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</si>
  <si>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</si>
  <si>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</si>
  <si>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</si>
  <si>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</si>
  <si>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</si>
  <si>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</si>
  <si>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</si>
  <si>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</si>
  <si>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</si>
  <si>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</si>
  <si>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</si>
  <si>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</si>
  <si>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</si>
  <si>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</si>
  <si>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</si>
  <si>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</si>
  <si>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</si>
  <si>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</si>
  <si>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</si>
  <si>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</si>
  <si>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</si>
  <si>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</si>
  <si>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</si>
  <si>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</si>
  <si>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</si>
  <si>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</si>
  <si>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</si>
  <si>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</si>
  <si>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</si>
  <si>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</si>
  <si>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</si>
  <si>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</si>
  <si>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</si>
  <si>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</si>
  <si>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</si>
  <si>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</si>
  <si>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</si>
  <si>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</si>
  <si>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</si>
  <si>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</si>
  <si>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</si>
  <si>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</si>
  <si>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</si>
  <si>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</si>
  <si>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</si>
  <si>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</si>
  <si>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</si>
  <si>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</si>
  <si>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</si>
  <si>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</si>
  <si>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</si>
  <si>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</si>
  <si>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</si>
  <si>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</si>
  <si>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</si>
  <si>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</si>
  <si>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</si>
  <si>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</si>
  <si>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</si>
  <si>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</si>
  <si>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</si>
  <si>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</si>
  <si>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</si>
  <si>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</si>
  <si>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</si>
  <si>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</si>
  <si>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</si>
  <si>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</si>
  <si>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</si>
  <si>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</si>
  <si>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</si>
  <si>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</si>
  <si>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</si>
  <si>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</si>
  <si>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</si>
  <si>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</si>
  <si>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</si>
  <si>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</si>
  <si>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</si>
  <si>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</si>
  <si>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</si>
  <si>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</si>
  <si>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</si>
  <si>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</si>
  <si>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</si>
  <si>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</si>
  <si>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</si>
  <si>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</si>
  <si>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</si>
  <si>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</si>
  <si>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</si>
  <si>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</si>
  <si>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</si>
  <si>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</si>
  <si>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</si>
  <si>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</si>
  <si>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</si>
  <si>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</si>
  <si>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</si>
  <si>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</si>
  <si>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</si>
  <si>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</si>
  <si>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</si>
  <si>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</si>
  <si>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</si>
  <si>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</si>
  <si>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</si>
  <si>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</si>
  <si>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</si>
  <si>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</si>
  <si>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</si>
  <si>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</si>
  <si>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</si>
  <si>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</si>
  <si>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</si>
  <si>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</si>
  <si>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</si>
  <si>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</si>
  <si>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</si>
  <si>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</si>
  <si>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</si>
  <si>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</si>
  <si>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</si>
  <si>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</si>
  <si>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</si>
  <si>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</si>
  <si>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</si>
  <si>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</si>
  <si>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</si>
  <si>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</si>
  <si>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</si>
  <si>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</si>
  <si>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</si>
  <si>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</si>
  <si>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</si>
  <si>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</si>
  <si>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</si>
  <si>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</si>
  <si>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</si>
  <si>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</si>
  <si>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</si>
  <si>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</si>
  <si>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</si>
  <si>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</si>
  <si>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</si>
  <si>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</si>
  <si>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</si>
  <si>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</si>
  <si>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</si>
  <si>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</si>
  <si>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</si>
  <si>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</si>
  <si>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</si>
  <si>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</si>
  <si>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</si>
  <si>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</si>
  <si>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</si>
  <si>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</si>
  <si>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</si>
  <si>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</si>
  <si>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</si>
  <si>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</si>
  <si>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</si>
  <si>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</si>
  <si>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</si>
  <si>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</si>
  <si>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</si>
  <si>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</si>
  <si>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</si>
  <si>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</si>
  <si>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</si>
  <si>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</si>
  <si>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</si>
  <si>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</si>
  <si>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</si>
  <si>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</si>
  <si>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</si>
  <si>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</si>
  <si>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</si>
  <si>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</si>
  <si>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</si>
  <si>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</si>
  <si>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</si>
  <si>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</si>
  <si>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</si>
  <si>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</si>
  <si>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</si>
  <si>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</si>
  <si>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</si>
  <si>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</si>
  <si>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</si>
  <si>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</si>
  <si>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</si>
  <si>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</si>
  <si>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</si>
  <si>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</si>
  <si>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</si>
  <si>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</si>
  <si>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</si>
  <si>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</si>
  <si>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</si>
  <si>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</si>
  <si>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</si>
  <si>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</si>
  <si>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</si>
  <si>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</si>
  <si>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</si>
  <si>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</si>
  <si>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</si>
  <si>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</si>
  <si>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</si>
  <si>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</si>
  <si>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</si>
  <si>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</si>
  <si>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</si>
  <si>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</si>
  <si>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</si>
  <si>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</si>
  <si>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</si>
  <si>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</si>
  <si>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</si>
  <si>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</si>
  <si>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</si>
  <si>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</si>
  <si>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</si>
  <si>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</si>
  <si>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</si>
  <si>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</si>
  <si>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</si>
  <si>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</si>
  <si>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</si>
  <si>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</si>
  <si>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</si>
  <si>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</si>
  <si>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</si>
  <si>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</si>
  <si>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</si>
  <si>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</si>
  <si>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</si>
  <si>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</si>
  <si>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</si>
  <si>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</si>
  <si>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</si>
  <si>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</si>
  <si>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</si>
  <si>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</si>
  <si>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</si>
  <si>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</si>
  <si>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</si>
  <si>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</si>
  <si>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</si>
  <si>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</si>
  <si>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</si>
  <si>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</si>
  <si>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</si>
  <si>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</si>
  <si>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</si>
  <si>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</si>
  <si>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</si>
  <si>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</si>
  <si>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</si>
  <si>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</si>
  <si>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</si>
  <si>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</si>
  <si>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</si>
  <si>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</si>
  <si>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</si>
  <si>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</si>
  <si>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</si>
  <si>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</si>
  <si>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</si>
  <si>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</si>
  <si>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</si>
  <si>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</si>
  <si>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</si>
  <si>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</si>
  <si>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</si>
  <si>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</si>
  <si>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</si>
  <si>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</si>
  <si>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</si>
  <si>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</si>
  <si>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</si>
  <si>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</si>
  <si>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</si>
  <si>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</si>
  <si>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</si>
  <si>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</si>
  <si>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</si>
  <si>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</si>
  <si>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</si>
  <si>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</si>
  <si>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</si>
  <si>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</si>
  <si>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</si>
  <si>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</si>
  <si>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</si>
  <si>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</si>
  <si>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</si>
  <si>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</si>
  <si>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</si>
  <si>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</si>
  <si>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</si>
  <si>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</si>
  <si>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</si>
  <si>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</si>
  <si>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</si>
  <si>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</si>
  <si>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</si>
  <si>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</si>
  <si>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</si>
  <si>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</si>
  <si>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</si>
  <si>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</si>
  <si>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</si>
  <si>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</si>
  <si>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</si>
  <si>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</si>
  <si>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</si>
  <si>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</si>
  <si>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</si>
  <si>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</si>
  <si>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</si>
  <si>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</si>
  <si>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</si>
  <si>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</si>
  <si>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</si>
  <si>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</si>
  <si>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</si>
  <si>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</si>
  <si>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</si>
  <si>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</si>
  <si>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</si>
  <si>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</si>
  <si>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</si>
  <si>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</si>
  <si>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</si>
  <si>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</si>
  <si>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</si>
  <si>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</si>
  <si>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</si>
  <si>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</si>
  <si>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</si>
  <si>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</si>
  <si>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</si>
  <si>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</si>
  <si>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</si>
  <si>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</si>
  <si>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</si>
  <si>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</si>
  <si>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</si>
  <si>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</si>
  <si>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</si>
  <si>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</si>
  <si>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</si>
  <si>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</si>
  <si>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</si>
  <si>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</si>
  <si>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</si>
  <si>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</si>
  <si>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</si>
  <si>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</si>
  <si>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</si>
  <si>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</si>
  <si>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</si>
  <si>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</si>
  <si>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</si>
  <si>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</si>
  <si>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</si>
  <si>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</si>
  <si>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</si>
  <si>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</si>
  <si>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</si>
  <si>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</si>
  <si>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</si>
  <si>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</si>
  <si>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</si>
  <si>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</si>
  <si>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</si>
  <si>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</si>
  <si>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</si>
  <si>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</si>
  <si>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</si>
  <si>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</si>
  <si>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</si>
  <si>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</si>
  <si>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</si>
  <si>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</si>
  <si>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</si>
  <si>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</si>
  <si>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</si>
  <si>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</si>
  <si>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</si>
  <si>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</si>
  <si>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</si>
  <si>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</si>
  <si>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</si>
  <si>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</si>
  <si>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</si>
  <si>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</si>
  <si>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</si>
  <si>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</si>
  <si>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</si>
  <si>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</si>
  <si>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</si>
  <si>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</si>
  <si>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</si>
  <si>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</si>
  <si>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</si>
  <si>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</si>
  <si>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</si>
  <si>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</si>
  <si>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</si>
  <si>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</si>
  <si>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</si>
  <si>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</si>
  <si>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</si>
  <si>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</si>
  <si>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</si>
  <si>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</si>
  <si>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</si>
  <si>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</si>
  <si>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</si>
  <si>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</si>
  <si>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</si>
  <si>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</si>
  <si>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</si>
  <si>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</si>
  <si>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</si>
  <si>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</si>
  <si>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</si>
  <si>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</si>
  <si>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</si>
  <si>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</si>
  <si>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</si>
  <si>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</si>
  <si>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</si>
  <si>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</si>
  <si>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</si>
  <si>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</si>
  <si>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</si>
  <si>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</si>
  <si>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</si>
  <si>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</si>
  <si>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</si>
  <si>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</si>
  <si>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</si>
  <si>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</si>
  <si>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</si>
  <si>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</si>
  <si>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</si>
  <si>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</si>
  <si>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</si>
  <si>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</si>
  <si>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</si>
  <si>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</si>
  <si>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</si>
  <si>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</si>
  <si>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</si>
  <si>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</si>
  <si>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</si>
  <si>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</si>
  <si>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</si>
  <si>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</si>
  <si>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</si>
  <si>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</si>
  <si>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</si>
  <si>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</si>
  <si>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</si>
  <si>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</si>
  <si>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</si>
  <si>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</si>
  <si>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</si>
  <si>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</si>
  <si>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</si>
  <si>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</si>
  <si>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</si>
  <si>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</si>
  <si>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</si>
  <si>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</si>
  <si>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</si>
  <si>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</si>
  <si>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</si>
  <si>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</si>
  <si>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</si>
  <si>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</si>
  <si>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</si>
  <si>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</si>
  <si>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</si>
  <si>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</si>
  <si>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</si>
  <si>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</si>
  <si>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</si>
  <si>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</si>
  <si>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</si>
  <si>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</si>
  <si>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</si>
  <si>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</si>
  <si>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</si>
  <si>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</si>
  <si>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</si>
  <si>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</si>
  <si>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</si>
  <si>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</si>
  <si>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</si>
  <si>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</si>
  <si>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</si>
  <si>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</si>
  <si>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</si>
  <si>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</si>
  <si>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</si>
  <si>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</si>
  <si>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</si>
  <si>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</si>
  <si>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</si>
  <si>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</si>
  <si>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</si>
  <si>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</si>
  <si>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</si>
  <si>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</si>
  <si>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</si>
  <si>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</si>
  <si>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</si>
  <si>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</si>
  <si>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</si>
  <si>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</si>
  <si>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</si>
  <si>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</si>
  <si>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</si>
  <si>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</si>
  <si>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</si>
  <si>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</si>
  <si>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</si>
  <si>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</si>
  <si>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</si>
  <si>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</si>
  <si>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</si>
  <si>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</si>
  <si>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</si>
  <si>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</si>
  <si>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</si>
  <si>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</si>
  <si>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</si>
  <si>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</si>
  <si>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</si>
  <si>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</si>
  <si>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</si>
  <si>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</si>
  <si>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</si>
  <si>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</si>
  <si>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</si>
  <si>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</si>
  <si>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</si>
  <si>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</si>
  <si>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</si>
  <si>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</si>
  <si>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</si>
  <si>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</si>
  <si>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</si>
  <si>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</si>
  <si>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</si>
  <si>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</si>
  <si>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</si>
  <si>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</si>
  <si>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</si>
  <si>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</si>
  <si>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</si>
  <si>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</si>
  <si>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</si>
  <si>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</si>
  <si>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</si>
  <si>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</si>
  <si>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</si>
  <si>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</si>
  <si>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</si>
  <si>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</si>
  <si>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</si>
  <si>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</si>
  <si>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</si>
  <si>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</si>
  <si>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</si>
  <si>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</si>
  <si>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</si>
  <si>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</si>
  <si>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</si>
  <si>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</si>
  <si>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</si>
  <si>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</si>
  <si>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</si>
  <si>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</si>
  <si>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</si>
  <si>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</si>
  <si>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</si>
  <si>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</si>
  <si>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</si>
  <si>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</si>
  <si>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</si>
  <si>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</si>
  <si>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</si>
  <si>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</si>
  <si>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</si>
  <si>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</si>
  <si>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</si>
  <si>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</si>
  <si>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</si>
  <si>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</si>
  <si>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</si>
  <si>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</si>
  <si>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</si>
  <si>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</si>
  <si>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</si>
  <si>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</si>
  <si>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</si>
  <si>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</si>
  <si>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</si>
  <si>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</si>
  <si>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</si>
  <si>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</si>
  <si>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</si>
  <si>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</si>
  <si>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</si>
  <si>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</si>
  <si>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</si>
  <si>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</si>
  <si>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</si>
  <si>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</si>
  <si>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</si>
  <si>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</si>
  <si>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</si>
  <si>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</si>
  <si>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</si>
  <si>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</si>
  <si>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</si>
  <si>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</si>
  <si>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</si>
  <si>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</si>
  <si>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</si>
  <si>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</si>
  <si>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</si>
  <si>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</si>
  <si>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</si>
  <si>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</si>
  <si>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</si>
  <si>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</si>
  <si>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</si>
  <si>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</si>
  <si>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</si>
  <si>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</si>
  <si>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</si>
  <si>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</si>
  <si>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</si>
  <si>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</si>
  <si>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</si>
  <si>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</si>
  <si>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</si>
  <si>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</si>
  <si>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</si>
  <si>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</si>
  <si>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</si>
  <si>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</si>
  <si>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</si>
  <si>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</si>
  <si>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</si>
  <si>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</si>
  <si>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</si>
  <si>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</si>
  <si>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</si>
  <si>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</si>
  <si>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</si>
  <si>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</si>
  <si>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</si>
  <si>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</si>
  <si>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</si>
  <si>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</si>
  <si>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</si>
  <si>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</si>
  <si>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</si>
  <si>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</si>
  <si>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</si>
  <si>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</si>
  <si>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</si>
  <si>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</si>
  <si>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</si>
  <si>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</si>
  <si>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</si>
  <si>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</si>
  <si>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</si>
  <si>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</si>
  <si>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</si>
  <si>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</si>
  <si>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</si>
  <si>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</si>
  <si>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</si>
  <si>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</si>
  <si>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</si>
  <si>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</si>
  <si>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</si>
  <si>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</si>
  <si>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</si>
  <si>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</si>
  <si>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</si>
  <si>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</si>
  <si>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</si>
  <si>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</si>
  <si>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</si>
  <si>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</si>
  <si>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</si>
  <si>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</si>
  <si>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</si>
  <si>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</si>
  <si>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</si>
  <si>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</si>
  <si>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</si>
  <si>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</si>
  <si>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</si>
  <si>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</si>
  <si>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</si>
  <si>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</si>
  <si>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</si>
  <si>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</si>
  <si>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</si>
  <si>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</si>
  <si>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</si>
  <si>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</si>
  <si>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</si>
  <si>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</si>
  <si>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</si>
  <si>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</si>
  <si>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</si>
  <si>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</si>
  <si>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</si>
  <si>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</si>
  <si>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</si>
  <si>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</si>
  <si>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</si>
  <si>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</si>
  <si>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</si>
  <si>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</si>
  <si>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</si>
  <si>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</si>
  <si>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</si>
  <si>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</si>
  <si>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</si>
  <si>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</si>
  <si>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</si>
  <si>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</si>
  <si>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</si>
  <si>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</si>
  <si>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</si>
  <si>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</si>
  <si>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</si>
  <si>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</si>
  <si>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</si>
  <si>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</si>
  <si>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</si>
  <si>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</si>
  <si>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</si>
  <si>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</si>
  <si>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</si>
  <si>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</si>
  <si>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</si>
  <si>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</si>
  <si>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</si>
  <si>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</si>
  <si>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</si>
  <si>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</si>
  <si>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</si>
  <si>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</si>
  <si>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</si>
  <si>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</si>
  <si>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</si>
  <si>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</si>
  <si>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</si>
  <si>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</si>
  <si>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</si>
  <si>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</si>
  <si>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</si>
  <si>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</si>
  <si>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</si>
  <si>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</si>
  <si>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</si>
  <si>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</si>
  <si>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</si>
  <si>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</si>
  <si>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</si>
  <si>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</si>
  <si>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</si>
  <si>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</si>
  <si>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</si>
  <si>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</si>
  <si>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</si>
  <si>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</si>
  <si>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</si>
  <si>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</si>
  <si>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</si>
  <si>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</si>
  <si>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</si>
  <si>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</si>
  <si>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</si>
  <si>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</si>
  <si>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</si>
  <si>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</si>
  <si>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</si>
  <si>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</si>
  <si>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</si>
  <si>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</si>
  <si>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</si>
  <si>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</si>
  <si>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</si>
  <si>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</si>
  <si>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</si>
  <si>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</si>
  <si>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</si>
  <si>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</si>
  <si>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</si>
  <si>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</si>
  <si>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</si>
  <si>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</si>
  <si>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</si>
  <si>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</si>
  <si>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</si>
  <si>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</si>
  <si>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</si>
  <si>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</si>
  <si>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</si>
  <si>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</si>
  <si>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</si>
  <si>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</si>
  <si>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</si>
  <si>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</si>
  <si>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</si>
  <si>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</si>
  <si>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</si>
  <si>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</si>
  <si>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</si>
  <si>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</si>
  <si>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</si>
  <si>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</si>
  <si>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</si>
  <si>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</si>
  <si>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</si>
  <si>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</si>
  <si>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</si>
  <si>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</si>
  <si>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</si>
  <si>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</si>
  <si>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</si>
  <si>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</si>
  <si>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</si>
  <si>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</si>
  <si>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</si>
  <si>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</si>
  <si>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</si>
  <si>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</si>
  <si>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</si>
  <si>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</si>
  <si>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</si>
  <si>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</si>
  <si>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</si>
  <si>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</si>
  <si>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</si>
  <si>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</si>
  <si>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</si>
  <si>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</si>
  <si>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</si>
  <si>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</si>
  <si>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</si>
  <si>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</si>
  <si>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</si>
  <si>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</si>
  <si>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</si>
  <si>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</si>
  <si>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</si>
  <si>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</si>
  <si>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</si>
  <si>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</si>
  <si>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</si>
  <si>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</si>
  <si>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</si>
  <si>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</si>
  <si>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</si>
  <si>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</si>
  <si>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</si>
  <si>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</si>
  <si>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</si>
  <si>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</si>
  <si>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</si>
  <si>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</si>
  <si>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</si>
  <si>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</si>
  <si>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</si>
  <si>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</si>
  <si>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</si>
  <si>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</si>
  <si>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</si>
  <si>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</si>
  <si>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</si>
  <si>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</si>
  <si>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</si>
  <si>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</si>
  <si>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</si>
  <si>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</si>
  <si>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</si>
  <si>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</si>
  <si>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</si>
  <si>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</si>
  <si>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</si>
  <si>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</si>
  <si>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</si>
  <si>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</si>
  <si>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</si>
  <si>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</si>
  <si>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</si>
  <si>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</si>
  <si>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</si>
  <si>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</si>
  <si>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</si>
  <si>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</si>
  <si>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</si>
  <si>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</si>
  <si>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</si>
  <si>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</si>
  <si>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</si>
  <si>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</si>
  <si>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</si>
  <si>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</si>
  <si>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</si>
  <si>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</si>
  <si>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</si>
  <si>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</si>
  <si>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</si>
  <si>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</si>
  <si>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</si>
  <si>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</si>
  <si>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</si>
  <si>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</si>
  <si>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</si>
  <si>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</si>
  <si>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</si>
  <si>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</si>
  <si>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</si>
  <si>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</si>
  <si>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</si>
  <si>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</si>
  <si>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</si>
  <si>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</si>
  <si>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</si>
  <si>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</si>
  <si>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</si>
  <si>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</si>
  <si>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</si>
  <si>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</si>
  <si>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</si>
  <si>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</si>
  <si>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</si>
  <si>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</si>
  <si>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</si>
  <si>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</si>
  <si>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</si>
  <si>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</si>
  <si>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</si>
  <si>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</si>
  <si>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</si>
  <si>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</si>
  <si>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</si>
  <si>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</si>
  <si>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</si>
  <si>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</si>
  <si>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</si>
  <si>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</si>
  <si>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</si>
  <si>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</si>
  <si>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</si>
  <si>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</si>
  <si>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</si>
  <si>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</si>
  <si>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</si>
  <si>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</si>
  <si>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</si>
  <si>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</si>
  <si>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</si>
  <si>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</si>
  <si>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</si>
  <si>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</si>
  <si>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</si>
  <si>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</si>
  <si>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</si>
  <si>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</si>
  <si>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</si>
  <si>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</si>
  <si>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</si>
  <si>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</si>
  <si>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</si>
  <si>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</si>
  <si>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</si>
  <si>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</si>
  <si>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</si>
  <si>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</si>
  <si>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</si>
  <si>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</si>
  <si>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</si>
  <si>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</si>
  <si>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</si>
  <si>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</si>
  <si>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</si>
  <si>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</si>
  <si>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</si>
  <si>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</si>
  <si>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</si>
  <si>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</si>
  <si>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</si>
  <si>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</si>
  <si>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</si>
  <si>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</si>
  <si>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</si>
  <si>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</si>
  <si>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</si>
  <si>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</si>
  <si>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</si>
  <si>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</si>
  <si>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</si>
  <si>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</si>
  <si>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</si>
  <si>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</si>
  <si>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</si>
  <si>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</si>
  <si>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</si>
  <si>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</si>
  <si>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</si>
  <si>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</si>
  <si>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</si>
  <si>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</si>
  <si>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</si>
  <si>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</si>
  <si>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</si>
  <si>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</si>
  <si>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</si>
  <si>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</si>
  <si>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</si>
  <si>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</si>
  <si>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</si>
  <si>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</si>
  <si>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</si>
  <si>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</si>
  <si>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</si>
  <si>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</si>
  <si>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</si>
  <si>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</si>
  <si>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</si>
  <si>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</si>
  <si>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</si>
  <si>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</si>
  <si>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</si>
  <si>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</si>
  <si>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</si>
  <si>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</si>
  <si>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</si>
  <si>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</si>
  <si>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</si>
  <si>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</si>
  <si>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</si>
  <si>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</si>
  <si>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</si>
  <si>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</si>
  <si>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</si>
  <si>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</si>
  <si>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</si>
  <si>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</si>
  <si>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</si>
  <si>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</si>
  <si>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</si>
  <si>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</si>
  <si>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</si>
  <si>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</si>
  <si>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</si>
  <si>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</si>
  <si>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</si>
  <si>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</si>
  <si>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</si>
  <si>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</si>
  <si>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</si>
  <si>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</si>
  <si>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</si>
  <si>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</si>
  <si>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</si>
  <si>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</si>
  <si>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</si>
  <si>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</si>
  <si>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</si>
  <si>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</si>
  <si>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</si>
  <si>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</si>
  <si>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</si>
  <si>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</si>
  <si>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</si>
  <si>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</si>
  <si>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</si>
  <si>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</si>
  <si>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</si>
  <si>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</si>
  <si>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</si>
  <si>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</si>
  <si>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</si>
  <si>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</si>
  <si>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</si>
  <si>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</si>
  <si>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</si>
  <si>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</si>
  <si>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</si>
  <si>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</si>
  <si>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</si>
  <si>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</si>
  <si>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</si>
  <si>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</si>
  <si>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</si>
  <si>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</si>
  <si>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</si>
  <si>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</si>
  <si>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</si>
  <si>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</si>
  <si>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</si>
  <si>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</si>
  <si>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</si>
  <si>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</si>
  <si>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</si>
  <si>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</si>
  <si>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</si>
  <si>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</si>
  <si>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</si>
  <si>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</si>
  <si>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</si>
  <si>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</si>
  <si>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</si>
  <si>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</si>
  <si>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</si>
  <si>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</si>
  <si>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</si>
  <si>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</si>
  <si>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</si>
  <si>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</si>
  <si>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</si>
  <si>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</si>
  <si>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</si>
  <si>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</si>
  <si>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</si>
  <si>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</si>
  <si>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</si>
  <si>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</si>
  <si>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</si>
  <si>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</si>
  <si>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</si>
  <si>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</si>
  <si>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</si>
  <si>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</si>
  <si>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</si>
  <si>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</si>
  <si>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</si>
  <si>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</si>
  <si>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</si>
  <si>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</si>
  <si>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</si>
  <si>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</si>
  <si>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</si>
  <si>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</si>
  <si>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</si>
  <si>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</si>
  <si>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</si>
  <si>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</si>
  <si>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</si>
  <si>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</si>
  <si>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</si>
  <si>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</si>
  <si>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</si>
  <si>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</si>
  <si>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</si>
  <si>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</si>
  <si>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</si>
  <si>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</si>
  <si>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</si>
  <si>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</si>
  <si>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</si>
  <si>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</si>
  <si>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</si>
  <si>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</si>
  <si>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</si>
  <si>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</si>
  <si>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</si>
  <si>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</si>
  <si>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</si>
  <si>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</si>
  <si>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</si>
  <si>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</si>
  <si>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</si>
  <si>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</si>
  <si>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</si>
  <si>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</si>
  <si>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</si>
  <si>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</si>
  <si>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</si>
  <si>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</si>
  <si>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</si>
  <si>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</si>
  <si>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</si>
  <si>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</si>
  <si>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</si>
  <si>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</si>
  <si>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</si>
  <si>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</si>
  <si>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</si>
  <si>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</si>
  <si>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</si>
  <si>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</si>
  <si>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</si>
  <si>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</si>
  <si>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</si>
  <si>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</si>
  <si>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</si>
  <si>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</si>
  <si>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</si>
  <si>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</si>
  <si>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</si>
  <si>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</si>
  <si>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</si>
  <si>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</si>
  <si>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</si>
  <si>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</si>
  <si>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</si>
  <si>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</si>
  <si>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</si>
  <si>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</si>
  <si>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</si>
  <si>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</si>
  <si>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</si>
  <si>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</si>
  <si>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</si>
  <si>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</si>
  <si>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</si>
  <si>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</si>
  <si>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</si>
  <si>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</si>
  <si>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</si>
  <si>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</si>
  <si>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</si>
  <si>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</si>
  <si>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</si>
  <si>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</si>
  <si>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</si>
  <si>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</si>
  <si>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</si>
  <si>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</si>
  <si>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</si>
  <si>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</si>
  <si>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</si>
  <si>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</si>
  <si>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</si>
  <si>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</si>
  <si>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</si>
  <si>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</si>
  <si>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</si>
  <si>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</si>
  <si>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</si>
  <si>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</si>
  <si>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</si>
  <si>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</si>
  <si>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</si>
  <si>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</si>
  <si>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</si>
  <si>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</si>
  <si>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</si>
  <si>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</si>
  <si>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</si>
  <si>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</si>
  <si>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</si>
  <si>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</si>
  <si>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</si>
  <si>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</si>
  <si>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</si>
  <si>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</si>
  <si>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</si>
  <si>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</si>
  <si>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</si>
  <si>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</si>
  <si>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</si>
  <si>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</si>
  <si>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</si>
  <si>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</si>
  <si>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</si>
  <si>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</si>
  <si>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</si>
  <si>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</si>
  <si>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</si>
  <si>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</si>
  <si>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</si>
  <si>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</si>
  <si>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</si>
  <si>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</si>
  <si>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</si>
  <si>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</si>
  <si>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</si>
  <si>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</si>
  <si>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</si>
  <si>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</si>
  <si>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</si>
  <si>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</si>
  <si>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</si>
  <si>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</si>
  <si>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</si>
  <si>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</si>
  <si>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</si>
  <si>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</si>
  <si>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</si>
  <si>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</si>
  <si>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</si>
  <si>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</si>
  <si>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</si>
  <si>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</si>
  <si>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</si>
  <si>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</si>
  <si>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</si>
  <si>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</si>
  <si>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</si>
  <si>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</si>
  <si>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</si>
  <si>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</si>
  <si>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</si>
  <si>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</si>
  <si>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</si>
  <si>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</si>
  <si>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</si>
  <si>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</si>
  <si>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</si>
  <si>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</si>
  <si>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</si>
  <si>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</si>
  <si>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</si>
  <si>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</si>
  <si>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</si>
  <si>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</si>
  <si>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</si>
  <si>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</si>
  <si>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</si>
  <si>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</si>
  <si>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</si>
  <si>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</si>
  <si>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</si>
  <si>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</si>
  <si>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</si>
  <si>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</si>
  <si>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</si>
  <si>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</si>
  <si>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</si>
  <si>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</si>
  <si>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</si>
  <si>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</si>
  <si>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</si>
  <si>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</si>
  <si>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</si>
  <si>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</si>
  <si>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</si>
  <si>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</si>
  <si>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</si>
  <si>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</si>
  <si>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</si>
  <si>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</si>
  <si>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</si>
  <si>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</si>
  <si>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</si>
  <si>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</si>
  <si>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</si>
  <si>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</si>
  <si>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</si>
  <si>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</si>
  <si>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</si>
  <si>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</si>
  <si>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</si>
  <si>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</si>
  <si>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</si>
  <si>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</si>
  <si>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</si>
  <si>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</si>
  <si>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</si>
  <si>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</si>
  <si>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</si>
  <si>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</si>
  <si>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</si>
  <si>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</si>
  <si>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</si>
  <si>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</si>
  <si>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</si>
  <si>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</si>
  <si>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</si>
  <si>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</si>
  <si>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</si>
  <si>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</si>
  <si>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</si>
  <si>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</si>
  <si>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</si>
  <si>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</si>
  <si>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</si>
  <si>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</si>
  <si>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</si>
  <si>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</si>
  <si>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</si>
  <si>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</si>
  <si>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</si>
  <si>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</si>
  <si>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</si>
  <si>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</si>
  <si>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</si>
  <si>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</si>
  <si>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</si>
  <si>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</si>
  <si>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</si>
  <si>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</si>
  <si>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</si>
  <si>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</si>
  <si>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</si>
  <si>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</si>
  <si>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</si>
  <si>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</si>
  <si>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</si>
  <si>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</si>
  <si>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</si>
  <si>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</si>
  <si>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</si>
  <si>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</si>
  <si>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</si>
  <si>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</si>
  <si>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</si>
  <si>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</si>
  <si>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</si>
  <si>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</si>
  <si>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</si>
  <si>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</si>
  <si>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</si>
  <si>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</si>
  <si>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</si>
  <si>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</si>
  <si>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</si>
  <si>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</si>
  <si>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</si>
  <si>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</si>
  <si>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</si>
  <si>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</si>
  <si>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</si>
  <si>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</si>
  <si>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</si>
  <si>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</si>
  <si>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</si>
  <si>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</si>
  <si>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</si>
  <si>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</si>
  <si>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</si>
  <si>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</si>
  <si>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</si>
  <si>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</si>
  <si>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</si>
  <si>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</si>
  <si>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</si>
  <si>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</si>
  <si>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</si>
  <si>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</si>
  <si>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</si>
  <si>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</si>
  <si>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</si>
  <si>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</si>
  <si>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</si>
  <si>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</si>
  <si>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</si>
  <si>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</si>
  <si>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</si>
  <si>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</si>
  <si>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</si>
  <si>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</si>
  <si>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</si>
  <si>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</si>
  <si>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</si>
  <si>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</si>
  <si>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</si>
  <si>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</si>
  <si>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</si>
  <si>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</si>
  <si>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</si>
  <si>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</si>
  <si>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</si>
  <si>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</si>
  <si>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</si>
  <si>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</si>
  <si>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</si>
  <si>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</si>
  <si>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</si>
  <si>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</si>
  <si>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</si>
  <si>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</si>
  <si>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</si>
  <si>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</si>
  <si>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</si>
  <si>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</si>
  <si>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</si>
  <si>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</si>
  <si>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</si>
  <si>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</si>
  <si>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</si>
  <si>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</si>
  <si>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</si>
  <si>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</si>
  <si>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</si>
  <si>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</si>
  <si>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</si>
  <si>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</si>
  <si>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</si>
  <si>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</si>
  <si>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</si>
  <si>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</si>
  <si>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</si>
  <si>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</si>
  <si>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</si>
  <si>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</si>
  <si>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</si>
  <si>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</si>
  <si>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</si>
  <si>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</si>
  <si>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</si>
  <si>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</si>
  <si>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</si>
  <si>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</si>
  <si>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</si>
  <si>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</si>
  <si>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</si>
  <si>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</si>
  <si>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</si>
  <si>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</si>
  <si>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</si>
  <si>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</si>
  <si>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</si>
  <si>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</si>
  <si>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</si>
  <si>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</si>
  <si>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</si>
  <si>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</si>
  <si>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</si>
  <si>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</si>
  <si>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</si>
  <si>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</si>
  <si>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</si>
  <si>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</si>
  <si>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</si>
  <si>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</si>
  <si>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</si>
  <si>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</si>
  <si>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</si>
  <si>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</si>
  <si>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</si>
  <si>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</si>
  <si>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</si>
  <si>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</si>
  <si>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</si>
  <si>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</si>
  <si>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</si>
  <si>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</si>
  <si>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</si>
  <si>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</si>
  <si>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</si>
  <si>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</si>
  <si>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</si>
  <si>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</si>
  <si>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</si>
  <si>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</si>
  <si>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</si>
  <si>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</si>
  <si>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</si>
  <si>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</si>
  <si>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</si>
  <si>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</si>
  <si>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</si>
  <si>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</si>
  <si>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</si>
  <si>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</si>
  <si>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</si>
  <si>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</si>
  <si>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</si>
  <si>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</si>
  <si>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</si>
  <si>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</si>
  <si>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</si>
  <si>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</si>
  <si>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</si>
  <si>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</si>
  <si>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</si>
  <si>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</si>
  <si>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</si>
  <si>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</si>
  <si>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</si>
  <si>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</si>
  <si>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</si>
  <si>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</si>
  <si>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</si>
  <si>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</si>
  <si>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</si>
  <si>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</si>
  <si>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</si>
  <si>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</si>
  <si>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</si>
  <si>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</si>
  <si>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</si>
  <si>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</si>
  <si>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</si>
  <si>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</si>
  <si>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</si>
  <si>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</si>
  <si>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</si>
  <si>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</si>
  <si>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</si>
  <si>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</si>
  <si>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</si>
  <si>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</si>
  <si>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</si>
  <si>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</si>
  <si>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</si>
  <si>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</si>
  <si>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</si>
  <si>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</si>
  <si>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</si>
  <si>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</si>
  <si>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</si>
  <si>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</si>
  <si>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</si>
  <si>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</si>
  <si>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</si>
  <si>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</si>
  <si>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</si>
  <si>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</si>
  <si>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</si>
  <si>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</si>
  <si>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</si>
  <si>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</si>
  <si>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</si>
  <si>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</si>
  <si>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</si>
  <si>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</si>
  <si>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</si>
  <si>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</si>
  <si>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</si>
  <si>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</si>
  <si>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</si>
  <si>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</si>
  <si>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</si>
  <si>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</si>
  <si>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</si>
  <si>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</si>
  <si>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</si>
  <si>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</si>
  <si>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</si>
  <si>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</si>
  <si>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</si>
  <si>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</si>
  <si>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</si>
  <si>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</si>
  <si>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</si>
  <si>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</si>
  <si>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</si>
  <si>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</si>
  <si>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</si>
  <si>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</si>
  <si>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</si>
  <si>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</si>
  <si>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</si>
  <si>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</si>
  <si>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</si>
  <si>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</si>
  <si>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</si>
  <si>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</si>
  <si>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</si>
  <si>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</si>
  <si>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</si>
  <si>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</si>
  <si>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</si>
  <si>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</si>
  <si>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</si>
  <si>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</si>
  <si>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</si>
  <si>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</si>
  <si>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</si>
  <si>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</si>
  <si>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</si>
  <si>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</si>
  <si>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</si>
  <si>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</si>
  <si>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</si>
  <si>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</si>
  <si>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</si>
  <si>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</si>
  <si>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</si>
  <si>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</si>
  <si>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</si>
  <si>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</si>
  <si>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</si>
  <si>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</si>
  <si>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</si>
  <si>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</si>
  <si>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</si>
  <si>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</si>
  <si>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</si>
  <si>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</si>
  <si>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</si>
  <si>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</si>
  <si>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</si>
  <si>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</si>
  <si>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</si>
  <si>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</si>
  <si>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</si>
  <si>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</si>
  <si>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</si>
  <si>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</si>
  <si>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</si>
  <si>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</si>
  <si>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</si>
  <si>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</si>
  <si>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</si>
  <si>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</si>
  <si>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</si>
  <si>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</si>
  <si>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</si>
  <si>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</si>
  <si>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</si>
  <si>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</si>
  <si>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</si>
  <si>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</si>
  <si>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</si>
  <si>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</si>
  <si>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</si>
  <si>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</si>
  <si>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</si>
  <si>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</si>
  <si>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</si>
  <si>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</si>
  <si>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</si>
  <si>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</si>
  <si>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</si>
  <si>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</si>
  <si>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</si>
  <si>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</si>
  <si>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</si>
  <si>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</si>
  <si>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</si>
  <si>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</si>
  <si>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</si>
  <si>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</si>
  <si>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</si>
  <si>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</si>
  <si>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</si>
  <si>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</si>
  <si>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</si>
  <si>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</si>
  <si>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</si>
  <si>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</si>
  <si>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</si>
  <si>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</si>
  <si>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</si>
  <si>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</si>
  <si>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</si>
  <si>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</si>
  <si>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</si>
  <si>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</si>
  <si>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</si>
  <si>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</si>
  <si>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</si>
  <si>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</si>
  <si>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</si>
  <si>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</si>
  <si>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</si>
  <si>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</si>
  <si>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</si>
  <si>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</si>
  <si>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</si>
  <si>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</si>
  <si>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</si>
  <si>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</si>
  <si>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</si>
  <si>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</si>
  <si>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</si>
  <si>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</si>
  <si>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</si>
  <si>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</si>
  <si>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</si>
  <si>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</si>
  <si>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</si>
  <si>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</si>
  <si>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</si>
  <si>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</si>
  <si>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</si>
  <si>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</si>
  <si>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</si>
  <si>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</si>
  <si>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</si>
  <si>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</si>
  <si>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</si>
  <si>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</si>
  <si>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</si>
  <si>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</si>
  <si>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</si>
  <si>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</si>
  <si>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</si>
  <si>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</si>
  <si>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</si>
  <si>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</si>
  <si>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</si>
  <si>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</si>
  <si>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</si>
  <si>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</si>
  <si>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</si>
  <si>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</si>
  <si>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</si>
  <si>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</si>
  <si>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</si>
  <si>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</si>
  <si>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</si>
  <si>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</si>
  <si>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</si>
  <si>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</si>
  <si>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</si>
  <si>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</si>
  <si>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</si>
  <si>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</si>
  <si>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</si>
  <si>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</si>
  <si>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</si>
  <si>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</si>
  <si>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</si>
  <si>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</si>
  <si>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</si>
  <si>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</si>
  <si>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</si>
  <si>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</si>
  <si>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</si>
  <si>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</si>
  <si>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</si>
  <si>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</si>
  <si>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</si>
  <si>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</si>
  <si>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</si>
  <si>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</si>
  <si>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</si>
  <si>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</si>
  <si>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</si>
  <si>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</si>
  <si>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</si>
  <si>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</si>
  <si>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</si>
  <si>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</si>
  <si>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</si>
  <si>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</si>
  <si>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</si>
  <si>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</si>
  <si>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</si>
  <si>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</si>
  <si>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</si>
  <si>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</si>
  <si>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</si>
  <si>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</si>
  <si>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</si>
  <si>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</si>
  <si>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</si>
  <si>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</si>
  <si>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</si>
  <si>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</si>
  <si>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</si>
  <si>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</si>
  <si>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</si>
  <si>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</si>
  <si>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</si>
  <si>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</si>
  <si>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</si>
  <si>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</si>
  <si>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</si>
  <si>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</si>
  <si>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</si>
  <si>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</si>
  <si>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</si>
  <si>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</si>
  <si>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</si>
  <si>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</si>
  <si>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</si>
  <si>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</si>
  <si>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</si>
  <si>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</si>
  <si>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</si>
  <si>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</si>
  <si>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</si>
  <si>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</si>
  <si>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</si>
  <si>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</si>
  <si>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</si>
  <si>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</si>
  <si>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</si>
  <si>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</si>
  <si>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</si>
  <si>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</si>
  <si>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</si>
  <si>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</si>
  <si>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</si>
  <si>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</si>
  <si>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</si>
  <si>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</si>
  <si>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</si>
  <si>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</si>
  <si>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</si>
  <si>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</si>
  <si>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</si>
  <si>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</si>
  <si>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</si>
  <si>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</si>
  <si>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</si>
  <si>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</si>
  <si>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</si>
  <si>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</si>
  <si>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</si>
  <si>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</si>
  <si>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</si>
  <si>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</si>
  <si>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</si>
  <si>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</si>
  <si>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</si>
  <si>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</si>
  <si>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</si>
  <si>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</si>
  <si>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</si>
  <si>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</si>
  <si>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</si>
  <si>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</si>
  <si>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</si>
  <si>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</si>
  <si>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</si>
  <si>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</si>
  <si>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</si>
  <si>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</si>
  <si>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</si>
  <si>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</si>
  <si>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</si>
  <si>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</si>
  <si>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</si>
  <si>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</si>
  <si>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</si>
  <si>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</si>
  <si>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</si>
  <si>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</si>
  <si>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</si>
  <si>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</si>
  <si>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</si>
  <si>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</si>
  <si>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</si>
  <si>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</si>
  <si>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</si>
  <si>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</si>
  <si>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</si>
  <si>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</si>
  <si>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</si>
  <si>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</si>
  <si>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</si>
  <si>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</si>
  <si>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</si>
  <si>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</si>
  <si>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</si>
  <si>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</si>
  <si>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</si>
  <si>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</si>
  <si>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</si>
  <si>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</si>
  <si>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</si>
  <si>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</si>
  <si>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</si>
  <si>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</si>
  <si>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</si>
  <si>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</si>
  <si>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</si>
  <si>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</si>
  <si>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</si>
  <si>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</si>
  <si>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</si>
  <si>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</si>
  <si>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</si>
  <si>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</si>
  <si>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</si>
  <si>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</si>
  <si>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</si>
  <si>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</si>
  <si>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</si>
  <si>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</si>
  <si>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</si>
  <si>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</si>
  <si>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</si>
  <si>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</si>
  <si>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</si>
  <si>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</si>
  <si>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</si>
  <si>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</si>
  <si>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</si>
  <si>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</si>
  <si>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</si>
  <si>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</si>
  <si>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</si>
  <si>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</si>
  <si>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</si>
  <si>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</si>
  <si>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</si>
  <si>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</si>
  <si>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</si>
  <si>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</si>
  <si>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</si>
  <si>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</si>
  <si>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</si>
  <si>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</si>
  <si>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</si>
  <si>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</si>
  <si>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</si>
  <si>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</si>
  <si>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</si>
  <si>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</si>
  <si>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</si>
  <si>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</si>
  <si>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</si>
  <si>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</si>
  <si>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</si>
  <si>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</si>
  <si>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</si>
  <si>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</si>
  <si>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</si>
  <si>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</si>
  <si>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</si>
  <si>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</si>
  <si>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</si>
  <si>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</si>
  <si>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</si>
  <si>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</si>
  <si>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</si>
  <si>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</si>
  <si>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</si>
  <si>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</si>
  <si>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</si>
  <si>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</si>
  <si>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</si>
  <si>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</si>
  <si>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</si>
  <si>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</si>
  <si>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</si>
  <si>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</si>
  <si>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</si>
  <si>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</si>
  <si>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</si>
  <si>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</si>
  <si>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</si>
  <si>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</si>
  <si>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</si>
  <si>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</si>
  <si>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</si>
  <si>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</si>
  <si>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</si>
  <si>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</si>
  <si>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</si>
  <si>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</si>
  <si>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</si>
  <si>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</si>
  <si>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</si>
  <si>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</si>
  <si>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</si>
  <si>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</si>
  <si>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</si>
  <si>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</si>
  <si>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</si>
  <si>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</si>
  <si>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</si>
  <si>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</si>
  <si>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</si>
  <si>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</si>
  <si>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</si>
  <si>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</si>
  <si>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</si>
  <si>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</si>
  <si>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</si>
  <si>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</si>
  <si>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</si>
  <si>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</si>
  <si>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</si>
  <si>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</si>
  <si>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</si>
  <si>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</si>
  <si>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</si>
  <si>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</si>
  <si>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</si>
  <si>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</si>
  <si>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</si>
  <si>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</si>
  <si>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</si>
  <si>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</si>
  <si>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</si>
  <si>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</si>
  <si>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</si>
  <si>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</si>
  <si>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</si>
  <si>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</si>
  <si>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</si>
  <si>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</si>
  <si>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</si>
  <si>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</si>
  <si>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</si>
  <si>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</si>
  <si>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</si>
  <si>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</si>
  <si>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</si>
  <si>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</si>
  <si>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</si>
  <si>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</si>
  <si>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</si>
  <si>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</si>
  <si>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</si>
  <si>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</si>
  <si>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</si>
  <si>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</si>
  <si>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</si>
  <si>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</si>
  <si>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</si>
  <si>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</si>
  <si>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</si>
  <si>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</si>
  <si>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</si>
  <si>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</si>
  <si>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</si>
  <si>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</si>
  <si>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</si>
  <si>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</si>
  <si>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</si>
  <si>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</si>
  <si>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</si>
  <si>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</si>
  <si>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</si>
  <si>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</si>
  <si>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</si>
  <si>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</si>
  <si>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</si>
  <si>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</si>
  <si>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</si>
  <si>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</si>
  <si>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</si>
  <si>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</si>
  <si>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</si>
  <si>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</si>
  <si>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</si>
  <si>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</si>
  <si>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</si>
  <si>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</si>
  <si>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</si>
  <si>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</si>
  <si>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</si>
  <si>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</si>
  <si>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</si>
  <si>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</si>
  <si>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</si>
  <si>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</si>
  <si>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</si>
  <si>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</si>
  <si>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</si>
  <si>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</si>
  <si>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</si>
  <si>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</si>
  <si>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</si>
  <si>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</si>
  <si>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</si>
  <si>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</si>
  <si>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</si>
  <si>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</si>
  <si>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</si>
  <si>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</si>
  <si>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</si>
  <si>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</si>
  <si>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</si>
  <si>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</si>
  <si>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</si>
  <si>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</si>
  <si>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</si>
  <si>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</si>
  <si>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</si>
  <si>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</si>
  <si>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</si>
  <si>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</si>
  <si>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</si>
  <si>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</si>
  <si>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</si>
  <si>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</si>
  <si>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</si>
  <si>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</si>
  <si>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</si>
  <si>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</si>
  <si>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</si>
  <si>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</si>
  <si>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</si>
  <si>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</si>
  <si>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</si>
  <si>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</si>
  <si>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</si>
  <si>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</si>
  <si>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</si>
  <si>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</si>
  <si>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</si>
  <si>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</si>
  <si>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</si>
  <si>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</si>
  <si>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</si>
  <si>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</si>
  <si>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</si>
  <si>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</si>
  <si>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</si>
  <si>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</si>
  <si>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</si>
  <si>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</si>
  <si>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</si>
  <si>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</si>
  <si>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</si>
  <si>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</si>
  <si>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</si>
  <si>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</si>
  <si>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</si>
  <si>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</si>
  <si>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</si>
  <si>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</si>
  <si>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</si>
  <si>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</si>
  <si>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</si>
  <si>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</si>
  <si>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</si>
  <si>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</si>
  <si>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</si>
  <si>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</si>
  <si>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</si>
  <si>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</si>
  <si>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</si>
  <si>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</si>
  <si>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</si>
  <si>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</si>
  <si>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</si>
  <si>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</si>
  <si>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</si>
  <si>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</si>
  <si>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</si>
  <si>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</si>
  <si>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</si>
  <si>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</si>
  <si>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</si>
  <si>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</si>
  <si>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</si>
  <si>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</si>
  <si>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</si>
  <si>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</si>
  <si>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</si>
  <si>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</si>
  <si>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</si>
  <si>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</si>
  <si>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</si>
  <si>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</si>
  <si>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</si>
  <si>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</si>
  <si>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</si>
  <si>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</si>
  <si>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</si>
  <si>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</si>
  <si>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</si>
  <si>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</si>
  <si>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</si>
  <si>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</si>
  <si>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</si>
  <si>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</si>
  <si>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</si>
  <si>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</si>
  <si>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</si>
  <si>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</si>
  <si>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</si>
  <si>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</si>
  <si>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</si>
  <si>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</si>
  <si>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</si>
  <si>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</si>
  <si>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</si>
  <si>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</si>
  <si>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</si>
  <si>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</si>
  <si>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</si>
  <si>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</si>
  <si>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</si>
  <si>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</si>
  <si>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</si>
  <si>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</si>
  <si>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</si>
  <si>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</si>
  <si>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</si>
  <si>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</si>
  <si>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</si>
  <si>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</si>
  <si>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</si>
  <si>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</si>
  <si>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</si>
  <si>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</si>
  <si>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</si>
  <si>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</si>
  <si>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</si>
  <si>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</si>
  <si>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</si>
  <si>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</si>
  <si>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</si>
  <si>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</si>
  <si>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</si>
  <si>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</si>
  <si>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</si>
  <si>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</si>
  <si>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</si>
  <si>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</si>
  <si>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</si>
  <si>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</si>
  <si>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</si>
  <si>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</si>
  <si>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</si>
  <si>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</si>
  <si>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</si>
  <si>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</si>
  <si>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</si>
  <si>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</si>
  <si>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</si>
  <si>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</si>
  <si>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</si>
  <si>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</si>
  <si>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</si>
  <si>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</si>
  <si>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</si>
  <si>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</si>
  <si>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</si>
  <si>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</si>
  <si>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</si>
  <si>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</si>
  <si>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</si>
  <si>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</si>
  <si>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</si>
  <si>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</si>
  <si>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</si>
  <si>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</si>
  <si>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</si>
  <si>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</si>
  <si>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</si>
  <si>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</si>
  <si>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</si>
  <si>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</si>
  <si>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</si>
  <si>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</si>
  <si>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</si>
  <si>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</si>
  <si>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</si>
  <si>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</si>
  <si>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</si>
  <si>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</si>
  <si>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</si>
  <si>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</si>
  <si>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</si>
  <si>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</si>
  <si>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</si>
  <si>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</si>
  <si>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</si>
  <si>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</si>
  <si>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</si>
  <si>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</si>
  <si>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</si>
  <si>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</si>
  <si>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</si>
  <si>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</si>
  <si>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</si>
  <si>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</si>
  <si>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</si>
  <si>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</si>
  <si>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</si>
  <si>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</si>
  <si>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</si>
  <si>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</si>
  <si>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</si>
  <si>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</si>
  <si>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</si>
  <si>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</si>
  <si>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</si>
  <si>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</si>
  <si>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</si>
  <si>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</si>
  <si>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</si>
  <si>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</si>
  <si>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</si>
  <si>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</si>
  <si>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</si>
  <si>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</si>
  <si>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</si>
  <si>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</si>
  <si>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</si>
  <si>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</si>
  <si>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</si>
  <si>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</si>
  <si>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</si>
  <si>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</si>
  <si>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</si>
  <si>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</si>
  <si>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</si>
  <si>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</si>
  <si>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</si>
  <si>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</si>
  <si>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</si>
  <si>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</si>
  <si>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</si>
  <si>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</si>
  <si>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</si>
  <si>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</si>
  <si>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</si>
  <si>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</si>
  <si>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</si>
  <si>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</si>
  <si>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</si>
  <si>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</si>
  <si>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</si>
  <si>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</si>
  <si>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</si>
  <si>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</si>
  <si>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</si>
  <si>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</si>
  <si>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</si>
  <si>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</si>
  <si>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</si>
  <si>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</si>
  <si>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</si>
  <si>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</si>
  <si>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</si>
  <si>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</si>
  <si>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</si>
  <si>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</si>
  <si>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</si>
  <si>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</si>
  <si>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</si>
  <si>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</si>
  <si>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</si>
  <si>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</si>
  <si>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</si>
  <si>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</si>
  <si>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</si>
  <si>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</si>
  <si>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</si>
  <si>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</si>
  <si>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</si>
  <si>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</si>
  <si>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</si>
  <si>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</si>
  <si>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</si>
  <si>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</si>
  <si>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</si>
  <si>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</si>
  <si>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</si>
  <si>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</si>
  <si>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</si>
  <si>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</si>
  <si>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</si>
  <si>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</si>
  <si>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</si>
  <si>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</si>
  <si>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</si>
  <si>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</si>
  <si>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</si>
  <si>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</si>
  <si>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</si>
  <si>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</si>
  <si>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</si>
  <si>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</si>
  <si>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</si>
  <si>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</si>
  <si>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</si>
  <si>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</si>
  <si>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</si>
  <si>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</si>
  <si>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</si>
  <si>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</si>
  <si>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</si>
  <si>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</si>
  <si>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</si>
  <si>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</si>
  <si>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</si>
  <si>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</si>
  <si>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</si>
  <si>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</si>
  <si>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</si>
  <si>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</si>
  <si>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</si>
  <si>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</si>
  <si>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</si>
  <si>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</si>
  <si>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</si>
  <si>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</si>
  <si>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</si>
  <si>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</si>
  <si>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</si>
  <si>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</si>
  <si>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</si>
  <si>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</si>
  <si>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</si>
  <si>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</si>
  <si>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</si>
  <si>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</si>
  <si>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</si>
  <si>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</si>
  <si>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</si>
  <si>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</si>
  <si>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</si>
  <si>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</si>
  <si>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</si>
  <si>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</si>
  <si>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</si>
  <si>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</si>
  <si>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</si>
  <si>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</si>
  <si>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</si>
  <si>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</si>
  <si>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</si>
  <si>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</si>
  <si>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</si>
  <si>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</si>
  <si>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</si>
  <si>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</si>
  <si>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</si>
  <si>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</si>
  <si>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</si>
  <si>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</si>
  <si>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</si>
  <si>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</si>
  <si>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</si>
  <si>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</si>
  <si>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</si>
  <si>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</si>
  <si>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</si>
  <si>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</si>
  <si>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</si>
  <si>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</si>
  <si>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</si>
  <si>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</si>
  <si>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</si>
  <si>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</si>
  <si>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</si>
  <si>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</si>
  <si>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</si>
  <si>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</si>
  <si>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</si>
  <si>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</si>
  <si>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</si>
  <si>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</si>
  <si>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</si>
  <si>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</si>
  <si>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</si>
  <si>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</si>
  <si>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</si>
  <si>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</si>
  <si>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</si>
  <si>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</si>
  <si>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</si>
  <si>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</si>
  <si>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</si>
  <si>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</si>
  <si>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</si>
  <si>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</si>
  <si>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</si>
  <si>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</si>
  <si>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</si>
  <si>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</si>
  <si>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</si>
  <si>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</si>
  <si>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</si>
  <si>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</si>
  <si>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</si>
  <si>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</si>
  <si>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</si>
  <si>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</si>
  <si>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</si>
  <si>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</si>
  <si>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</si>
  <si>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</si>
  <si>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</si>
  <si>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</si>
  <si>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</si>
  <si>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</si>
  <si>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</si>
  <si>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</si>
  <si>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</si>
  <si>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</si>
  <si>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</si>
  <si>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</si>
  <si>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</si>
  <si>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</si>
  <si>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</si>
  <si>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</si>
  <si>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</si>
  <si>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</si>
  <si>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</si>
  <si>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</si>
  <si>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</si>
  <si>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</si>
  <si>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</si>
  <si>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</si>
  <si>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</si>
  <si>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</si>
  <si>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</si>
  <si>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</si>
  <si>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</si>
  <si>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</si>
  <si>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</si>
  <si>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</si>
  <si>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</si>
  <si>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</si>
  <si>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</si>
  <si>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</si>
  <si>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</si>
  <si>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</si>
  <si>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</si>
  <si>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</si>
  <si>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</si>
  <si>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</si>
  <si>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</si>
  <si>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</si>
  <si>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</si>
  <si>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</si>
  <si>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</si>
  <si>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</si>
  <si>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</si>
  <si>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</si>
  <si>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</si>
  <si>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</si>
  <si>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</si>
  <si>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</si>
  <si>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</si>
  <si>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</si>
  <si>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</si>
  <si>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</si>
  <si>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</si>
  <si>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</si>
  <si>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</si>
  <si>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</si>
  <si>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</si>
  <si>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</si>
  <si>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</si>
  <si>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</si>
  <si>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</si>
  <si>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</si>
  <si>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</si>
  <si>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</si>
  <si>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</si>
  <si>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</si>
  <si>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</si>
  <si>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</si>
  <si>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</si>
  <si>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</si>
  <si>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</si>
  <si>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</si>
  <si>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</si>
  <si>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</si>
  <si>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</si>
  <si>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</si>
  <si>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</si>
  <si>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</si>
  <si>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</si>
  <si>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</si>
  <si>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</si>
  <si>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</si>
  <si>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</si>
  <si>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</si>
  <si>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</si>
  <si>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</si>
  <si>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</si>
  <si>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</si>
  <si>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</si>
  <si>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</si>
  <si>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</si>
  <si>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</si>
  <si>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</si>
  <si>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</si>
  <si>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</si>
  <si>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</si>
  <si>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</si>
  <si>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</si>
  <si>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</si>
  <si>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</si>
  <si>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</si>
  <si>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</si>
  <si>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</si>
  <si>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</si>
  <si>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</si>
  <si>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</si>
  <si>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</si>
  <si>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</si>
  <si>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</si>
  <si>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</si>
  <si>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</si>
  <si>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</si>
  <si>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</si>
  <si>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</si>
  <si>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</si>
  <si>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</si>
  <si>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</si>
  <si>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</si>
  <si>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</si>
  <si>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</si>
  <si>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</si>
  <si>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</si>
  <si>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</si>
  <si>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</si>
  <si>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</si>
  <si>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</si>
  <si>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</si>
  <si>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</si>
  <si>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</si>
  <si>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</si>
  <si>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</si>
  <si>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</si>
  <si>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</si>
  <si>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</si>
  <si>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</si>
  <si>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</si>
  <si>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</si>
  <si>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</si>
  <si>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</si>
  <si>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</si>
  <si>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</si>
  <si>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</si>
  <si>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</si>
  <si>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</si>
  <si>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</si>
  <si>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</si>
  <si>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</si>
  <si>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</si>
  <si>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</si>
  <si>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</si>
  <si>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</si>
  <si>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</si>
  <si>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</si>
  <si>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</si>
  <si>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</si>
  <si>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</si>
  <si>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</si>
  <si>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</si>
  <si>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</si>
  <si>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</si>
  <si>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</si>
  <si>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</si>
  <si>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</si>
  <si>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</si>
  <si>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</si>
  <si>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</si>
  <si>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</si>
  <si>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</si>
  <si>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</si>
  <si>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</si>
  <si>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</si>
  <si>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</si>
  <si>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</si>
  <si>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</si>
  <si>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</si>
  <si>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</si>
  <si>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</si>
  <si>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</si>
  <si>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</si>
  <si>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</si>
  <si>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</si>
  <si>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</si>
  <si>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</si>
  <si>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</si>
  <si>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</si>
  <si>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</si>
  <si>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</si>
  <si>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</si>
  <si>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</si>
  <si>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</si>
  <si>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</si>
  <si>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</si>
  <si>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</si>
  <si>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</si>
  <si>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</si>
  <si>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</si>
  <si>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</si>
  <si>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</si>
  <si>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</si>
  <si>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</si>
  <si>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</si>
  <si>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</si>
  <si>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</si>
  <si>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</si>
  <si>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</si>
  <si>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</si>
  <si>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</si>
  <si>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</si>
  <si>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</si>
  <si>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</si>
  <si>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</si>
  <si>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</si>
  <si>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</si>
  <si>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</si>
  <si>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</si>
  <si>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</si>
  <si>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</si>
  <si>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</si>
  <si>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</si>
  <si>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</si>
  <si>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</si>
  <si>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</si>
  <si>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</si>
  <si>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</si>
  <si>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</si>
  <si>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</si>
  <si>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</si>
  <si>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</si>
  <si>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</si>
  <si>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</si>
  <si>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</si>
  <si>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</si>
  <si>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</si>
  <si>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</si>
  <si>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</si>
  <si>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</si>
  <si>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</si>
  <si>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</si>
  <si>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</si>
  <si>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</si>
  <si>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</si>
  <si>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</si>
  <si>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</si>
  <si>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</si>
  <si>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</si>
  <si>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</si>
  <si>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</si>
  <si>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</si>
  <si>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</si>
  <si>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</si>
  <si>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</si>
  <si>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</si>
  <si>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</si>
  <si>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</si>
  <si>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</si>
  <si>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</si>
  <si>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</si>
  <si>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</si>
  <si>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</si>
  <si>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</si>
  <si>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</si>
  <si>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</si>
  <si>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</si>
  <si>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</si>
  <si>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</si>
  <si>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</si>
  <si>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</si>
  <si>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</si>
  <si>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</si>
  <si>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</si>
  <si>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</si>
  <si>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</si>
  <si>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</si>
  <si>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</si>
  <si>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</si>
  <si>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</si>
  <si>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</si>
  <si>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</si>
  <si>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</si>
  <si>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</si>
  <si>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</si>
  <si>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</si>
  <si>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</si>
  <si>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</si>
  <si>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</si>
  <si>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</si>
  <si>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</si>
  <si>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</si>
  <si>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</si>
  <si>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</si>
  <si>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</si>
  <si>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</si>
  <si>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</si>
  <si>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</si>
  <si>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</si>
  <si>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</si>
  <si>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</si>
  <si>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</si>
  <si>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</si>
  <si>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</si>
  <si>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</si>
  <si>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</si>
  <si>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</si>
  <si>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</si>
  <si>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</si>
  <si>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</si>
  <si>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</si>
  <si>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</si>
  <si>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</si>
  <si>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</si>
  <si>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</si>
  <si>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</si>
  <si>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</si>
  <si>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</si>
  <si>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</si>
  <si>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</si>
  <si>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</si>
  <si>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</si>
  <si>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</si>
  <si>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</si>
  <si>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</si>
  <si>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</si>
  <si>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</si>
  <si>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</si>
  <si>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</si>
  <si>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</si>
  <si>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</si>
  <si>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</si>
  <si>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</si>
  <si>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</si>
  <si>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</si>
  <si>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</si>
  <si>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</si>
  <si>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</si>
  <si>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</si>
  <si>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</si>
  <si>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</si>
  <si>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</si>
  <si>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</si>
  <si>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</si>
  <si>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</si>
  <si>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</si>
  <si>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</si>
  <si>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</si>
  <si>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</si>
  <si>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</si>
  <si>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</si>
  <si>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</si>
  <si>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</si>
  <si>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</si>
  <si>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</si>
  <si>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</si>
  <si>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</si>
  <si>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</si>
  <si>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</si>
  <si>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</si>
  <si>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</si>
  <si>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</si>
  <si>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</si>
  <si>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</si>
  <si>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</si>
  <si>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</si>
  <si>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</si>
  <si>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</si>
  <si>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</si>
  <si>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</si>
  <si>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</si>
  <si>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</si>
  <si>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</si>
  <si>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</si>
  <si>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</si>
  <si>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</si>
  <si>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</si>
  <si>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</si>
  <si>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</si>
  <si>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</si>
  <si>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</si>
  <si>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</si>
  <si>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</si>
  <si>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</si>
  <si>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</si>
  <si>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</si>
  <si>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</si>
  <si>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</si>
  <si>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</si>
  <si>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</si>
  <si>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</si>
  <si>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</si>
  <si>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</si>
  <si>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</si>
  <si>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</si>
  <si>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</si>
  <si>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</si>
  <si>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</si>
  <si>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</si>
  <si>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</si>
  <si>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</si>
  <si>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</si>
  <si>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</si>
  <si>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</si>
  <si>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</si>
  <si>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</si>
  <si>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</si>
  <si>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</si>
  <si>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</si>
  <si>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</si>
  <si>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</si>
  <si>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</si>
  <si>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</si>
  <si>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</si>
  <si>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</si>
  <si>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</si>
  <si>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</si>
  <si>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</si>
  <si>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</si>
  <si>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</si>
  <si>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</si>
  <si>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</si>
  <si>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</si>
  <si>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</si>
  <si>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</si>
  <si>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</si>
  <si>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</si>
  <si>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</si>
  <si>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</si>
  <si>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</si>
  <si>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</si>
  <si>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</si>
  <si>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</si>
  <si>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</si>
  <si>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</si>
  <si>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</si>
  <si>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</si>
  <si>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</si>
  <si>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</si>
  <si>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</si>
  <si>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</si>
  <si>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</si>
  <si>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</si>
  <si>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</si>
  <si>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</si>
  <si>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</si>
  <si>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</si>
  <si>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</si>
  <si>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</si>
  <si>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</si>
  <si>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</si>
  <si>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</si>
  <si>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</si>
  <si>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</si>
  <si>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</si>
  <si>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</si>
  <si>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</si>
  <si>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</si>
  <si>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</si>
  <si>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</si>
  <si>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</si>
  <si>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</si>
  <si>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</si>
  <si>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</si>
  <si>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</si>
  <si>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</si>
  <si>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</si>
  <si>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</si>
  <si>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</si>
  <si>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</si>
  <si>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</si>
  <si>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</si>
  <si>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</si>
  <si>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</si>
  <si>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</si>
  <si>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</si>
  <si>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</si>
  <si>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</si>
  <si>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</si>
  <si>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</si>
  <si>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</si>
  <si>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</si>
  <si>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</si>
  <si>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</si>
  <si>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</si>
  <si>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</si>
  <si>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</si>
  <si>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</si>
  <si>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</si>
  <si>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</si>
  <si>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</si>
  <si>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</si>
  <si>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</si>
  <si>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</si>
  <si>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</si>
  <si>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</si>
  <si>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</si>
  <si>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</si>
  <si>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</si>
  <si>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</si>
  <si>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</si>
  <si>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</si>
  <si>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</si>
  <si>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</si>
  <si>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</si>
  <si>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</si>
  <si>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</si>
  <si>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</si>
  <si>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</si>
  <si>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</si>
  <si>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</si>
  <si>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</si>
  <si>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</si>
  <si>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</si>
  <si>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</si>
  <si>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</si>
  <si>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</si>
  <si>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</si>
  <si>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</si>
  <si>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</si>
  <si>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</si>
  <si>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</si>
  <si>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</si>
  <si>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</si>
  <si>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</si>
  <si>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</si>
  <si>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</si>
  <si>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</si>
  <si>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</si>
  <si>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</si>
  <si>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</si>
  <si>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</si>
  <si>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</si>
  <si>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</si>
  <si>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</si>
  <si>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</si>
  <si>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</si>
  <si>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</si>
  <si>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</si>
  <si>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</si>
  <si>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</si>
  <si>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</si>
  <si>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</si>
  <si>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</si>
  <si>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</si>
  <si>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</si>
  <si>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</si>
  <si>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</si>
  <si>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</si>
  <si>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</si>
  <si>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</si>
  <si>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</si>
  <si>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</si>
  <si>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</si>
  <si>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</si>
  <si>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</si>
  <si>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</si>
  <si>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</si>
  <si>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</si>
  <si>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</si>
  <si>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</si>
  <si>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</si>
  <si>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</si>
  <si>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</si>
  <si>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</si>
  <si>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</si>
  <si>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</si>
  <si>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</si>
  <si>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</si>
  <si>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</si>
  <si>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</si>
  <si>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</si>
  <si>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</si>
  <si>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</si>
  <si>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</si>
  <si>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</si>
  <si>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</si>
  <si>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</si>
  <si>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</si>
  <si>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</si>
  <si>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</si>
  <si>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</si>
  <si>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</si>
  <si>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</si>
  <si>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</si>
  <si>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</si>
  <si>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</si>
  <si>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</si>
  <si>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</si>
  <si>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</si>
  <si>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</si>
  <si>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</si>
  <si>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</si>
  <si>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</si>
  <si>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</si>
  <si>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</si>
  <si>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</si>
  <si>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</si>
  <si>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</si>
  <si>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</si>
  <si>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</si>
  <si>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</si>
  <si>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</si>
  <si>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</si>
  <si>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</si>
  <si>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</si>
  <si>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</si>
  <si>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</si>
  <si>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</si>
  <si>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</si>
  <si>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</si>
  <si>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</si>
  <si>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</si>
  <si>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</si>
  <si>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</si>
  <si>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</si>
  <si>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</si>
  <si>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</si>
  <si>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</si>
  <si>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</si>
  <si>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</si>
  <si>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</si>
  <si>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</si>
  <si>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</si>
  <si>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</si>
  <si>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</si>
  <si>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</si>
  <si>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</si>
  <si>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</si>
  <si>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</si>
  <si>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</si>
  <si>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</si>
  <si>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</si>
  <si>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</si>
  <si>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</si>
  <si>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</si>
  <si>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</si>
  <si>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</si>
  <si>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</si>
  <si>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</si>
  <si>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</si>
  <si>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</si>
  <si>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</si>
  <si>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</si>
  <si>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</si>
  <si>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</si>
  <si>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</si>
  <si>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</si>
  <si>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</si>
  <si>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</si>
  <si>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</si>
  <si>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</si>
  <si>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</si>
  <si>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</si>
  <si>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</si>
  <si>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</si>
  <si>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</si>
  <si>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</si>
  <si>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</si>
  <si>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</si>
  <si>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</si>
  <si>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</si>
  <si>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</si>
  <si>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</si>
  <si>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</si>
  <si>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</si>
  <si>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</si>
  <si>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</si>
  <si>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</si>
  <si>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</si>
  <si>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</si>
  <si>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</si>
  <si>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</si>
  <si>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</si>
  <si>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</si>
  <si>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</si>
  <si>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</si>
  <si>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</si>
  <si>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</si>
  <si>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</si>
  <si>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</si>
  <si>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</si>
  <si>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</si>
  <si>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</si>
  <si>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</si>
  <si>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</si>
  <si>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</si>
  <si>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</si>
  <si>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</si>
  <si>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</si>
  <si>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</si>
  <si>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</si>
  <si>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</si>
  <si>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</si>
  <si>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</si>
  <si>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</si>
  <si>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</si>
  <si>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</si>
  <si>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</si>
  <si>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</si>
  <si>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</si>
  <si>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</si>
  <si>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</si>
  <si>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</si>
  <si>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</si>
  <si>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</si>
  <si>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</si>
  <si>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</si>
  <si>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</si>
  <si>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</si>
  <si>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</si>
  <si>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</si>
  <si>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</si>
  <si>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</si>
  <si>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</si>
  <si>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</si>
  <si>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</si>
  <si>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</si>
  <si>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</si>
  <si>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</si>
  <si>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</si>
  <si>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</si>
  <si>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</si>
  <si>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</si>
  <si>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</si>
  <si>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</si>
  <si>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</si>
  <si>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</si>
  <si>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</si>
  <si>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</si>
  <si>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</si>
  <si>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</si>
  <si>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</si>
  <si>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</si>
  <si>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</si>
  <si>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</si>
  <si>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</si>
  <si>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</si>
  <si>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</si>
  <si>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</si>
  <si>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</si>
  <si>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</si>
  <si>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</si>
  <si>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</si>
  <si>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</si>
  <si>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</si>
  <si>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</si>
  <si>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</si>
  <si>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</si>
  <si>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</si>
  <si>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</si>
  <si>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</si>
  <si>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</si>
  <si>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</si>
  <si>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</si>
  <si>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</si>
  <si>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</si>
  <si>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</si>
  <si>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</si>
  <si>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</si>
  <si>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</si>
  <si>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</si>
  <si>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</si>
  <si>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</si>
  <si>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</si>
  <si>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</si>
  <si>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</si>
  <si>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</si>
  <si>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</si>
  <si>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</si>
  <si>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</si>
  <si>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</si>
  <si>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</si>
  <si>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</si>
  <si>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</si>
  <si>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</si>
  <si>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</si>
  <si>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</si>
  <si>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</si>
  <si>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</si>
  <si>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</si>
  <si>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</si>
  <si>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</si>
  <si>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</si>
  <si>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</si>
  <si>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</si>
  <si>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</si>
  <si>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</si>
  <si>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</si>
  <si>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</si>
  <si>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</si>
  <si>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</si>
  <si>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</si>
  <si>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</si>
  <si>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</si>
  <si>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</si>
  <si>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</si>
  <si>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</si>
  <si>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</si>
  <si>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</si>
  <si>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</si>
  <si>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</si>
  <si>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</si>
  <si>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</si>
  <si>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</si>
  <si>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</si>
  <si>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</si>
  <si>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</si>
  <si>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</si>
  <si>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</si>
  <si>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</si>
  <si>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</si>
  <si>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</si>
  <si>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</si>
  <si>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</si>
  <si>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</si>
  <si>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</si>
  <si>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</si>
  <si>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</si>
  <si>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</si>
  <si>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</si>
  <si>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</si>
  <si>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</si>
  <si>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</si>
  <si>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</si>
  <si>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</si>
  <si>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</si>
  <si>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</si>
  <si>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</si>
  <si>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</si>
  <si>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</si>
  <si>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</si>
  <si>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</si>
  <si>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</si>
  <si>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</si>
  <si>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</si>
  <si>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</si>
  <si>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</si>
  <si>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</si>
  <si>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</si>
  <si>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</si>
  <si>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</si>
  <si>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</si>
  <si>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</si>
  <si>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</si>
  <si>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</si>
  <si>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</si>
  <si>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</si>
  <si>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</si>
  <si>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</si>
  <si>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</si>
  <si>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</si>
  <si>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</si>
  <si>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</si>
  <si>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</si>
  <si>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</si>
  <si>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</si>
  <si>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</si>
  <si>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</si>
  <si>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</si>
  <si>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</si>
  <si>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</si>
  <si>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</si>
  <si>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</si>
  <si>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</si>
  <si>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</si>
  <si>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</si>
  <si>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</si>
  <si>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</si>
  <si>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</si>
  <si>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</si>
  <si>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</si>
  <si>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</si>
  <si>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</si>
  <si>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</si>
  <si>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</si>
  <si>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</si>
  <si>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</si>
  <si>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</si>
  <si>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</si>
  <si>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</si>
  <si>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</si>
  <si>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</si>
  <si>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</si>
  <si>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</si>
  <si>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</si>
  <si>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</si>
  <si>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</si>
  <si>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</si>
  <si>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</si>
  <si>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</si>
  <si>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</si>
  <si>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</si>
  <si>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</si>
  <si>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</si>
  <si>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</si>
  <si>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</si>
  <si>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</si>
  <si>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</si>
  <si>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</si>
  <si>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</si>
  <si>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</si>
  <si>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</si>
  <si>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</si>
  <si>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</si>
  <si>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</si>
  <si>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</si>
  <si>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</si>
  <si>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</si>
  <si>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</si>
  <si>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</si>
  <si>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</si>
  <si>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</si>
  <si>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</si>
  <si>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</si>
  <si>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</si>
  <si>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</si>
  <si>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</si>
  <si>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</si>
  <si>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</si>
  <si>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</si>
  <si>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</si>
  <si>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</si>
  <si>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</si>
  <si>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</si>
  <si>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</si>
  <si>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</si>
  <si>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</si>
  <si>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</si>
  <si>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</si>
  <si>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</si>
  <si>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</si>
  <si>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</si>
  <si>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</si>
  <si>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</si>
  <si>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</si>
  <si>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</si>
  <si>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</si>
  <si>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</si>
  <si>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</si>
  <si>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</si>
  <si>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</si>
  <si>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</si>
  <si>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</si>
  <si>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</si>
  <si>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</si>
  <si>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</si>
  <si>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</si>
  <si>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</si>
  <si>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</si>
  <si>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</si>
  <si>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</si>
  <si>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</si>
  <si>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</si>
  <si>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</si>
  <si>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</si>
  <si>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</si>
  <si>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</si>
  <si>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</si>
  <si>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</si>
  <si>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</si>
  <si>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</si>
  <si>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</si>
  <si>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</si>
  <si>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</si>
  <si>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</si>
  <si>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</si>
  <si>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</si>
  <si>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</si>
  <si>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</si>
  <si>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</si>
  <si>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</si>
  <si>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</si>
  <si>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</si>
  <si>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</si>
  <si>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</si>
  <si>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</si>
  <si>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</si>
  <si>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</si>
  <si>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</si>
  <si>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</si>
  <si>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</si>
  <si>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</si>
  <si>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</si>
  <si>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</si>
  <si>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</si>
  <si>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</si>
  <si>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</si>
  <si>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</si>
  <si>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</si>
  <si>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</si>
  <si>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</si>
  <si>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</si>
  <si>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</si>
  <si>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</si>
  <si>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</si>
  <si>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</si>
  <si>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</si>
  <si>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</si>
  <si>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</si>
  <si>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</si>
  <si>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</si>
  <si>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</si>
  <si>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</si>
  <si>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</si>
  <si>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</si>
  <si>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</si>
  <si>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</si>
  <si>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</si>
  <si>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</si>
  <si>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</si>
  <si>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</si>
  <si>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</si>
  <si>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</si>
  <si>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</si>
  <si>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</si>
  <si>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</si>
  <si>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</si>
  <si>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</si>
  <si>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</si>
  <si>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</si>
  <si>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</si>
  <si>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</si>
  <si>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</si>
  <si>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</si>
  <si>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</si>
  <si>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</si>
  <si>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</si>
  <si>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</si>
  <si>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</si>
  <si>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</si>
  <si>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</si>
  <si>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</si>
  <si>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</si>
  <si>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</si>
  <si>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</si>
  <si>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</si>
  <si>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</si>
  <si>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</si>
  <si>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</si>
  <si>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</si>
  <si>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</si>
  <si>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</si>
  <si>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</si>
  <si>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</si>
  <si>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</si>
  <si>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</si>
  <si>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</si>
  <si>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</si>
  <si>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</si>
  <si>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</si>
  <si>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</si>
  <si>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</si>
  <si>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</si>
  <si>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</si>
  <si>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</si>
  <si>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</si>
  <si>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</si>
  <si>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</si>
  <si>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</si>
  <si>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</si>
  <si>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</si>
  <si>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</si>
  <si>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</si>
  <si>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</si>
  <si>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</si>
  <si>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</si>
  <si>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</si>
  <si>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</si>
  <si>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</si>
  <si>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</si>
  <si>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</si>
  <si>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</si>
  <si>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</si>
  <si>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</si>
  <si>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</si>
  <si>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</si>
  <si>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</si>
  <si>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</si>
  <si>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</si>
  <si>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</si>
  <si>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</si>
  <si>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</si>
  <si>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</si>
  <si>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</si>
  <si>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</si>
  <si>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</si>
  <si>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</si>
  <si>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</si>
  <si>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</si>
  <si>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</si>
  <si>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</si>
  <si>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</si>
  <si>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</si>
  <si>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</si>
  <si>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</si>
  <si>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</si>
  <si>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</si>
  <si>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</si>
  <si>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</si>
  <si>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</si>
  <si>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</si>
  <si>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</si>
  <si>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</si>
  <si>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</si>
  <si>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</si>
  <si>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</si>
  <si>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</si>
  <si>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</si>
  <si>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</si>
  <si>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</si>
  <si>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</si>
  <si>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</si>
  <si>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</si>
  <si>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</si>
  <si>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</si>
  <si>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</si>
  <si>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</si>
  <si>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</si>
  <si>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</si>
  <si>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</si>
  <si>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</si>
  <si>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</si>
  <si>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</si>
  <si>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</si>
  <si>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</si>
  <si>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</si>
  <si>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</si>
  <si>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</si>
  <si>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</si>
  <si>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</si>
  <si>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</si>
  <si>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</si>
  <si>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</si>
  <si>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</si>
  <si>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</si>
  <si>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</si>
  <si>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</si>
  <si>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</si>
  <si>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</si>
  <si>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</si>
  <si>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</si>
  <si>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</si>
  <si>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</si>
  <si>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</si>
  <si>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</si>
  <si>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</si>
  <si>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</si>
  <si>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</si>
  <si>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</si>
  <si>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</si>
  <si>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</si>
  <si>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</si>
  <si>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</si>
  <si>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</si>
  <si>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</si>
  <si>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</si>
  <si>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</si>
  <si>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</si>
  <si>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</si>
  <si>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</si>
  <si>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</si>
  <si>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</si>
  <si>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</si>
  <si>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</si>
  <si>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</si>
  <si>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</si>
  <si>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</si>
  <si>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</si>
  <si>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</si>
  <si>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</si>
  <si>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</si>
  <si>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</si>
  <si>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</si>
  <si>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</si>
  <si>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</si>
  <si>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</si>
  <si>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</si>
  <si>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</si>
  <si>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</si>
  <si>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</si>
  <si>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</si>
  <si>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</si>
  <si>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</si>
  <si>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</si>
  <si>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</si>
  <si>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</si>
  <si>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</si>
  <si>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</si>
  <si>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</si>
  <si>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</si>
  <si>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</si>
  <si>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</si>
  <si>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</si>
  <si>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</si>
  <si>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</si>
  <si>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</si>
  <si>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</si>
  <si>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</si>
  <si>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</si>
  <si>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</si>
  <si>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</si>
  <si>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</si>
  <si>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</si>
  <si>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</si>
  <si>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</si>
  <si>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</si>
  <si>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</si>
  <si>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</si>
  <si>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</si>
  <si>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</si>
  <si>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</si>
  <si>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</si>
  <si>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</si>
  <si>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</si>
  <si>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</si>
  <si>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</si>
  <si>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</si>
  <si>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</si>
  <si>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</si>
  <si>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</si>
  <si>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</si>
  <si>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</si>
  <si>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</si>
  <si>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</si>
  <si>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</si>
  <si>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</si>
  <si>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</si>
  <si>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</si>
  <si>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</si>
  <si>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</si>
  <si>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</si>
  <si>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</si>
  <si>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</si>
  <si>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</si>
  <si>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</si>
  <si>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</si>
  <si>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</si>
  <si>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</si>
  <si>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</si>
  <si>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</si>
  <si>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</si>
  <si>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</si>
  <si>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</si>
  <si>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</si>
  <si>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</si>
  <si>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</si>
  <si>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</si>
  <si>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</si>
  <si>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</si>
  <si>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</si>
  <si>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</si>
  <si>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</si>
  <si>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</si>
  <si>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</si>
  <si>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</si>
  <si>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</si>
  <si>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</si>
  <si>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</si>
  <si>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</si>
  <si>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</si>
  <si>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</si>
  <si>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</si>
  <si>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</si>
  <si>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</si>
  <si>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</si>
  <si>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</si>
  <si>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</si>
  <si>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</si>
  <si>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</si>
  <si>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</si>
  <si>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</si>
  <si>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</si>
  <si>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</si>
  <si>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</si>
  <si>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</si>
  <si>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</si>
  <si>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</si>
  <si>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</si>
  <si>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</si>
  <si>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</si>
  <si>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</si>
  <si>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</si>
  <si>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</si>
  <si>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</si>
  <si>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</si>
  <si>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</si>
  <si>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</si>
  <si>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</si>
  <si>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</si>
  <si>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</si>
  <si>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</si>
  <si>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</si>
  <si>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</si>
  <si>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</si>
  <si>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</si>
  <si>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</si>
  <si>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</si>
  <si>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</si>
  <si>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</si>
  <si>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</si>
  <si>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</si>
  <si>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</si>
  <si>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</si>
  <si>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</si>
  <si>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</si>
  <si>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</si>
  <si>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</si>
  <si>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</si>
  <si>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</si>
  <si>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</si>
  <si>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</si>
  <si>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</si>
  <si>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</si>
  <si>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</si>
  <si>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</si>
  <si>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</si>
  <si>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</si>
  <si>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</si>
  <si>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</si>
  <si>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</si>
  <si>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</si>
  <si>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</si>
  <si>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</si>
  <si>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</si>
  <si>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</si>
  <si>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</si>
  <si>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</si>
  <si>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</si>
  <si>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</si>
  <si>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</si>
  <si>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</si>
  <si>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</si>
  <si>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</si>
  <si>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</si>
  <si>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</si>
  <si>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</si>
  <si>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</si>
  <si>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</si>
  <si>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</si>
  <si>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</si>
  <si>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</si>
  <si>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</si>
  <si>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</si>
  <si>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</si>
  <si>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</si>
  <si>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</si>
  <si>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</si>
  <si>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</si>
  <si>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</si>
  <si>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</si>
  <si>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</si>
  <si>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</si>
  <si>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</si>
  <si>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</si>
  <si>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</si>
  <si>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</si>
  <si>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</si>
  <si>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</si>
  <si>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</si>
  <si>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</si>
  <si>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</si>
  <si>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</si>
  <si>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</si>
  <si>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</si>
  <si>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</si>
  <si>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</si>
  <si>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</si>
  <si>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</si>
  <si>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</si>
  <si>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</si>
  <si>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</si>
  <si>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</si>
  <si>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</si>
  <si>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</si>
  <si>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</si>
  <si>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</si>
  <si>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</si>
  <si>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</si>
  <si>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</si>
  <si>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</si>
  <si>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</si>
  <si>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</si>
  <si>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</si>
  <si>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</si>
  <si>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</si>
  <si>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</si>
  <si>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</si>
  <si>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</si>
  <si>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</si>
  <si>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</si>
  <si>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</si>
  <si>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</si>
  <si>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</si>
  <si>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</si>
  <si>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</si>
  <si>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</si>
  <si>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</si>
  <si>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</si>
  <si>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</si>
  <si>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</si>
  <si>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</si>
  <si>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</si>
  <si>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</si>
  <si>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</si>
  <si>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</si>
  <si>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</si>
  <si>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</si>
  <si>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</si>
  <si>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</si>
  <si>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</si>
  <si>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</si>
  <si>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</si>
  <si>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</si>
  <si>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</si>
  <si>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</si>
  <si>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</si>
  <si>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</si>
  <si>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</si>
  <si>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</si>
  <si>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</si>
  <si>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</si>
  <si>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</si>
  <si>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</si>
  <si>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</si>
  <si>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</si>
  <si>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</si>
  <si>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</si>
  <si>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</si>
  <si>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</si>
  <si>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</si>
  <si>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</si>
  <si>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</si>
  <si>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</si>
  <si>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</si>
  <si>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</si>
  <si>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</si>
  <si>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</si>
  <si>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</si>
  <si>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</si>
  <si>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</si>
  <si>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</si>
  <si>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</si>
  <si>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</si>
  <si>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</si>
  <si>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</si>
  <si>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</si>
  <si>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</si>
  <si>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</si>
  <si>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</si>
  <si>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</si>
  <si>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</si>
  <si>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</si>
  <si>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</si>
  <si>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</si>
  <si>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</si>
  <si>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</si>
  <si>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</si>
  <si>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</si>
  <si>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</si>
  <si>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</si>
  <si>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</si>
  <si>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</si>
  <si>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</si>
  <si>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</si>
  <si>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</si>
  <si>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</si>
  <si>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</si>
  <si>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</si>
  <si>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</si>
  <si>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</si>
  <si>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</si>
  <si>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</si>
  <si>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</si>
  <si>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</si>
  <si>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</si>
  <si>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</si>
  <si>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</si>
  <si>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</si>
  <si>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</si>
  <si>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</si>
  <si>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</si>
  <si>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</si>
  <si>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</si>
  <si>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</si>
  <si>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</si>
  <si>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</si>
  <si>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</si>
  <si>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</si>
  <si>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</si>
  <si>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</si>
  <si>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</si>
  <si>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</si>
  <si>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</si>
  <si>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</si>
  <si>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</si>
  <si>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</si>
  <si>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</si>
  <si>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</si>
  <si>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</si>
  <si>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</si>
  <si>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</si>
  <si>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</si>
  <si>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</si>
  <si>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</si>
  <si>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</si>
  <si>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</si>
  <si>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</si>
  <si>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</si>
  <si>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</si>
  <si>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</si>
  <si>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</si>
  <si>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</si>
  <si>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</si>
  <si>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</si>
  <si>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</si>
  <si>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</si>
  <si>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</si>
  <si>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</si>
  <si>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</si>
  <si>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</si>
  <si>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</si>
  <si>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</si>
  <si>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</si>
  <si>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</si>
  <si>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</si>
  <si>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</si>
  <si>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</si>
  <si>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</si>
  <si>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</si>
  <si>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</si>
  <si>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</si>
  <si>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</si>
  <si>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</si>
  <si>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</si>
  <si>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</si>
  <si>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</si>
  <si>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</si>
  <si>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</si>
  <si>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</si>
  <si>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</si>
  <si>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</si>
  <si>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</si>
  <si>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</si>
  <si>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</si>
  <si>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</si>
  <si>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</si>
  <si>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</si>
  <si>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</si>
  <si>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</si>
  <si>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</si>
  <si>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</si>
  <si>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</si>
  <si>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</si>
  <si>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</si>
  <si>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</si>
  <si>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</si>
  <si>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</si>
  <si>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</si>
  <si>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</si>
  <si>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</si>
  <si>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</si>
  <si>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</si>
  <si>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</si>
  <si>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</si>
  <si>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</si>
  <si>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</si>
  <si>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</si>
  <si>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</si>
  <si>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</si>
  <si>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</si>
  <si>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</si>
  <si>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</si>
  <si>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</si>
  <si>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</si>
  <si>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</si>
  <si>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</si>
  <si>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</si>
  <si>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</si>
  <si>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</si>
  <si>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</si>
  <si>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</si>
  <si>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</si>
  <si>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</si>
  <si>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</si>
  <si>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</si>
  <si>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</si>
  <si>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</si>
  <si>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</si>
  <si>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</si>
  <si>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</si>
  <si>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</si>
  <si>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</si>
  <si>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</si>
  <si>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</si>
  <si>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</si>
  <si>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</si>
  <si>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</si>
  <si>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</si>
  <si>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</si>
  <si>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</si>
  <si>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</si>
  <si>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</si>
  <si>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</si>
  <si>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</si>
  <si>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</si>
  <si>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</si>
  <si>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</si>
  <si>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</si>
  <si>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</si>
  <si>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</si>
  <si>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</si>
  <si>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</si>
  <si>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</si>
  <si>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</si>
  <si>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</si>
  <si>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</si>
  <si>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</si>
  <si>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</si>
  <si>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</si>
  <si>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</si>
  <si>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</si>
  <si>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</si>
  <si>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</si>
  <si>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</si>
  <si>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</si>
  <si>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</si>
  <si>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</si>
  <si>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</si>
  <si>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</si>
  <si>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</si>
  <si>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</si>
  <si>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</si>
  <si>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</si>
  <si>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</si>
  <si>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</si>
  <si>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</si>
  <si>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</si>
  <si>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</si>
  <si>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</si>
  <si>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</si>
  <si>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</si>
  <si>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</si>
  <si>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</si>
  <si>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</si>
  <si>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</si>
  <si>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</si>
  <si>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</si>
  <si>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</si>
  <si>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</si>
  <si>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</si>
  <si>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</si>
  <si>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</si>
  <si>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</si>
  <si>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</si>
  <si>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</si>
  <si>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</si>
  <si>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</si>
  <si>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</si>
  <si>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</si>
  <si>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</si>
  <si>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</si>
  <si>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</si>
  <si>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</si>
  <si>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</si>
  <si>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</si>
  <si>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</si>
  <si>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</si>
  <si>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</si>
  <si>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</si>
  <si>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</si>
  <si>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</si>
  <si>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</si>
  <si>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</si>
  <si>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</si>
  <si>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</si>
  <si>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</si>
  <si>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</si>
  <si>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</si>
  <si>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</si>
  <si>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</si>
  <si>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</si>
  <si>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</si>
  <si>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</si>
  <si>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</si>
  <si>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</si>
  <si>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</si>
  <si>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</si>
  <si>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</si>
  <si>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</si>
  <si>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</si>
  <si>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</si>
  <si>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</si>
  <si>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</si>
  <si>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</si>
  <si>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</si>
  <si>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</si>
  <si>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</si>
  <si>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</si>
  <si>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</si>
  <si>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</si>
  <si>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</si>
  <si>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</si>
  <si>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</si>
  <si>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</si>
  <si>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</si>
  <si>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</si>
  <si>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</si>
  <si>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</si>
  <si>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</si>
  <si>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</si>
  <si>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</si>
  <si>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</si>
  <si>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</si>
  <si>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</si>
  <si>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</si>
  <si>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</si>
  <si>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</si>
  <si>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</si>
  <si>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</si>
  <si>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</si>
  <si>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</si>
  <si>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</si>
  <si>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</si>
  <si>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</si>
  <si>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</si>
  <si>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</si>
  <si>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</si>
  <si>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</si>
  <si>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</si>
  <si>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</si>
  <si>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</si>
  <si>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</si>
  <si>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</si>
  <si>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</si>
  <si>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</si>
  <si>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</si>
  <si>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</si>
  <si>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</si>
  <si>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</si>
  <si>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</si>
  <si>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</si>
  <si>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</si>
  <si>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</si>
  <si>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</si>
  <si>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</si>
  <si>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</si>
  <si>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</si>
  <si>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</si>
  <si>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</si>
  <si>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</si>
  <si>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</si>
  <si>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</si>
  <si>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</si>
  <si>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</si>
  <si>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</si>
  <si>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</si>
  <si>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</si>
  <si>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</si>
  <si>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</si>
  <si>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</si>
  <si>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</si>
  <si>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</si>
  <si>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</si>
  <si>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</si>
  <si>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</si>
  <si>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</si>
  <si>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</si>
  <si>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</si>
  <si>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</si>
  <si>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</si>
  <si>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</si>
  <si>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</si>
  <si>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</si>
  <si>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</si>
  <si>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</si>
  <si>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</si>
  <si>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</si>
  <si>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</si>
  <si>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</si>
  <si>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</si>
  <si>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</si>
  <si>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</si>
  <si>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</si>
  <si>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</si>
  <si>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</si>
  <si>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</si>
  <si>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</si>
  <si>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</si>
  <si>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</si>
  <si>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</si>
  <si>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</si>
  <si>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</si>
  <si>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</si>
  <si>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</si>
  <si>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</si>
  <si>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</si>
  <si>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</si>
  <si>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</si>
  <si>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</si>
  <si>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</si>
  <si>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</si>
  <si>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</si>
  <si>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</si>
  <si>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</si>
  <si>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</si>
  <si>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</si>
  <si>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</si>
  <si>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</si>
  <si>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</si>
  <si>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</si>
  <si>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</si>
  <si>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</si>
  <si>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</si>
  <si>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</si>
  <si>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</si>
  <si>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</si>
  <si>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</si>
  <si>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</si>
  <si>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</si>
  <si>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</si>
  <si>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</si>
  <si>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</si>
  <si>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</si>
  <si>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</si>
  <si>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</si>
  <si>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</si>
  <si>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</si>
  <si>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</si>
  <si>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</si>
  <si>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</si>
  <si>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</si>
  <si>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</si>
  <si>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</si>
  <si>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</si>
  <si>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</si>
  <si>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</si>
  <si>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</si>
  <si>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</si>
  <si>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</si>
  <si>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</si>
  <si>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</si>
  <si>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</si>
  <si>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</si>
  <si>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</si>
  <si>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</si>
  <si>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</si>
  <si>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</si>
  <si>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</si>
  <si>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</si>
  <si>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</si>
  <si>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</si>
  <si>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</si>
  <si>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</si>
  <si>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</si>
  <si>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</si>
  <si>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</si>
  <si>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</si>
  <si>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</si>
  <si>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</si>
  <si>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</si>
  <si>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</si>
  <si>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</si>
  <si>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</si>
  <si>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</si>
  <si>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</si>
  <si>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</si>
  <si>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</si>
  <si>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</si>
  <si>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</si>
  <si>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</si>
  <si>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</si>
  <si>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</si>
  <si>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</si>
  <si>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</si>
  <si>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</si>
  <si>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</si>
  <si>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</si>
  <si>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</si>
  <si>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</si>
  <si>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</si>
  <si>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</si>
  <si>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</si>
  <si>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</si>
  <si>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</si>
  <si>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</si>
  <si>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</si>
  <si>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</si>
  <si>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</si>
  <si>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</si>
  <si>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</si>
  <si>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</si>
  <si>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</si>
  <si>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</si>
  <si>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</si>
  <si>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</si>
  <si>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</si>
  <si>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</si>
  <si>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</si>
  <si>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</si>
  <si>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</si>
  <si>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</si>
  <si>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</si>
  <si>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</si>
  <si>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</si>
  <si>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</si>
  <si>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</si>
  <si>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</si>
  <si>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</si>
  <si>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</si>
  <si>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</si>
  <si>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</si>
  <si>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</si>
  <si>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</si>
  <si>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</si>
  <si>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</si>
  <si>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</si>
  <si>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</si>
  <si>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</si>
  <si>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</si>
  <si>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</si>
  <si>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</si>
  <si>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</si>
  <si>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</si>
  <si>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</si>
  <si>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</si>
  <si>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</si>
  <si>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</si>
  <si>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</si>
  <si>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</si>
  <si>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</si>
  <si>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</si>
  <si>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</si>
  <si>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</si>
  <si>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</si>
  <si>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</si>
  <si>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</si>
  <si>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</si>
  <si>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</si>
  <si>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</si>
  <si>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</si>
  <si>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</si>
  <si>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</si>
  <si>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</si>
  <si>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</si>
  <si>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</si>
  <si>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</si>
  <si>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</si>
  <si>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</si>
  <si>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</si>
  <si>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</si>
  <si>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</si>
  <si>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</si>
  <si>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</si>
  <si>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</si>
  <si>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</si>
  <si>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</si>
  <si>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</si>
  <si>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</si>
  <si>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</si>
  <si>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</si>
  <si>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</si>
  <si>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</si>
  <si>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</si>
  <si>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</si>
  <si>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</si>
  <si>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</si>
  <si>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</si>
  <si>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</si>
  <si>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</si>
  <si>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</si>
  <si>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</si>
  <si>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</si>
  <si>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</si>
  <si>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</si>
  <si>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</si>
  <si>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</si>
  <si>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</si>
  <si>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</si>
  <si>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</si>
  <si>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</si>
  <si>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</si>
  <si>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</si>
  <si>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</si>
  <si>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</si>
  <si>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</si>
  <si>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</si>
  <si>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</si>
  <si>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</si>
  <si>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</si>
  <si>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</si>
  <si>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</si>
  <si>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</si>
  <si>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</si>
  <si>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</si>
  <si>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</si>
  <si>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</si>
  <si>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</si>
  <si>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</si>
  <si>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</si>
  <si>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</si>
  <si>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</si>
  <si>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</si>
  <si>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</si>
  <si>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</si>
  <si>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</si>
  <si>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</si>
  <si>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</si>
  <si>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</si>
  <si>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</si>
  <si>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</si>
  <si>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</si>
  <si>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</si>
  <si>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</si>
  <si>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</si>
  <si>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</si>
  <si>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</si>
  <si>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</si>
  <si>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</si>
  <si>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</si>
  <si>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</si>
  <si>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</si>
  <si>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</si>
  <si>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</si>
  <si>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</si>
  <si>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</si>
  <si>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</si>
  <si>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</si>
  <si>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</si>
  <si>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</si>
  <si>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</si>
  <si>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</si>
  <si>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</si>
  <si>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</si>
  <si>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</si>
  <si>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</si>
  <si>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</si>
  <si>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</si>
  <si>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</si>
  <si>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</si>
  <si>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</si>
  <si>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</si>
  <si>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</si>
  <si>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</si>
  <si>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</si>
  <si>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</si>
  <si>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</si>
  <si>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</si>
  <si>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</si>
  <si>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</si>
  <si>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</si>
  <si>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</si>
  <si>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</si>
  <si>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</si>
  <si>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</si>
  <si>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</si>
  <si>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</si>
  <si>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</si>
  <si>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</si>
  <si>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</si>
  <si>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</si>
  <si>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</si>
  <si>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</si>
  <si>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</si>
  <si>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</si>
  <si>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</si>
  <si>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</si>
  <si>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</si>
  <si>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</si>
  <si>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</si>
  <si>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</si>
  <si>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</si>
  <si>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</si>
  <si>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</si>
  <si>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</si>
  <si>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</si>
  <si>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</si>
  <si>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</si>
  <si>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</si>
  <si>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</si>
  <si>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</si>
  <si>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</si>
  <si>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</si>
  <si>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</si>
  <si>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</si>
  <si>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</si>
  <si>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</si>
  <si>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</si>
  <si>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</si>
  <si>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</si>
  <si>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</si>
  <si>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</si>
  <si>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</si>
  <si>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</si>
  <si>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</si>
  <si>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</si>
  <si>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</si>
  <si>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</si>
  <si>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</si>
  <si>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</si>
  <si>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</si>
  <si>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</si>
  <si>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</si>
  <si>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</si>
  <si>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</si>
  <si>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</si>
  <si>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</si>
  <si>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</si>
  <si>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</si>
  <si>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</si>
  <si>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</si>
  <si>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</si>
  <si>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</si>
  <si>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</si>
  <si>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</si>
  <si>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</si>
  <si>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</si>
  <si>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</si>
  <si>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</si>
  <si>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</si>
  <si>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</si>
  <si>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</si>
  <si>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</si>
  <si>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</si>
  <si>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</si>
  <si>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</si>
  <si>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</si>
  <si>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</si>
  <si>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</si>
  <si>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</si>
  <si>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</si>
  <si>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</si>
  <si>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</si>
  <si>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</si>
  <si>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</si>
  <si>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</si>
  <si>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</si>
  <si>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</si>
  <si>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</si>
  <si>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</si>
  <si>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</si>
  <si>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</si>
  <si>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</si>
  <si>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</si>
  <si>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</si>
  <si>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</si>
  <si>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</si>
  <si>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</si>
  <si>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</si>
  <si>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</si>
  <si>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</si>
  <si>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</si>
  <si>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</si>
  <si>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</si>
  <si>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</si>
  <si>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</si>
  <si>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</si>
  <si>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</si>
  <si>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</si>
  <si>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</si>
  <si>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</si>
  <si>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</si>
  <si>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</si>
  <si>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</si>
  <si>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</si>
  <si>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</si>
  <si>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</si>
  <si>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</si>
  <si>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</si>
  <si>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</si>
  <si>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</si>
  <si>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</si>
  <si>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</si>
  <si>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</si>
  <si>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</si>
  <si>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</si>
  <si>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</si>
  <si>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</si>
  <si>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</si>
  <si>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</si>
  <si>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</si>
  <si>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</si>
  <si>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</si>
  <si>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</si>
  <si>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</si>
  <si>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</si>
  <si>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</si>
  <si>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</si>
  <si>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</si>
  <si>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</si>
  <si>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</si>
  <si>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</si>
  <si>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</si>
  <si>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</si>
  <si>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</si>
  <si>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</si>
  <si>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</si>
  <si>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</si>
  <si>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</si>
  <si>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</si>
  <si>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</si>
  <si>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</si>
  <si>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</si>
  <si>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</si>
  <si>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</si>
  <si>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</si>
  <si>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</si>
  <si>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</si>
  <si>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</si>
  <si>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</si>
  <si>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</si>
  <si>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</si>
  <si>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</si>
  <si>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</si>
  <si>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</si>
  <si>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</si>
  <si>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</si>
  <si>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</si>
  <si>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</si>
  <si>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</si>
  <si>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</si>
  <si>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</si>
  <si>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</si>
  <si>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</si>
  <si>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</si>
  <si>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</si>
  <si>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</si>
  <si>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</si>
  <si>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</si>
  <si>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</si>
  <si>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</si>
  <si>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</si>
  <si>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</si>
  <si>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</si>
  <si>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</si>
  <si>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</si>
  <si>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</si>
  <si>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</si>
  <si>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</si>
  <si>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</si>
  <si>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</si>
  <si>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</si>
  <si>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</si>
  <si>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</si>
  <si>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</si>
  <si>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</si>
  <si>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</si>
  <si>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</si>
  <si>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</si>
  <si>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</si>
  <si>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</si>
  <si>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</si>
  <si>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</si>
  <si>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</si>
  <si>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</si>
  <si>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</si>
  <si>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</si>
  <si>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</si>
  <si>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</si>
  <si>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</si>
  <si>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</si>
  <si>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</si>
  <si>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</si>
  <si>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</si>
  <si>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</si>
  <si>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</si>
  <si>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</si>
  <si>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</si>
  <si>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</si>
  <si>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</si>
  <si>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</si>
  <si>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</si>
  <si>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</si>
  <si>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</si>
  <si>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</si>
  <si>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</si>
  <si>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</si>
  <si>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</si>
  <si>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</si>
  <si>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</si>
  <si>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</si>
  <si>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</si>
  <si>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</si>
  <si>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</si>
  <si>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</si>
  <si>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</si>
  <si>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</si>
  <si>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</si>
  <si>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</si>
  <si>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</si>
  <si>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</si>
  <si>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</si>
  <si>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</si>
  <si>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</si>
  <si>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</si>
  <si>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</si>
  <si>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</si>
  <si>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</si>
  <si>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</si>
  <si>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</si>
  <si>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</si>
  <si>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</si>
  <si>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</si>
  <si>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</si>
  <si>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</si>
  <si>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</si>
  <si>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</si>
  <si>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</si>
  <si>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</si>
  <si>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</si>
  <si>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</si>
  <si>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</si>
  <si>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</si>
  <si>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</si>
  <si>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</si>
  <si>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</si>
  <si>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</si>
  <si>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</si>
  <si>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</si>
  <si>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</si>
  <si>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</si>
  <si>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</si>
  <si>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</si>
  <si>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</si>
  <si>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</si>
  <si>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</si>
  <si>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</si>
  <si>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</si>
  <si>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</si>
  <si>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</si>
  <si>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</si>
  <si>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</si>
  <si>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</si>
  <si>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</si>
  <si>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</si>
  <si>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</si>
  <si>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</si>
  <si>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</si>
  <si>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</si>
  <si>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</si>
  <si>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</si>
  <si>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</si>
  <si>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</si>
  <si>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</si>
  <si>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</si>
  <si>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</si>
  <si>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</si>
  <si>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</si>
  <si>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</si>
  <si>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</si>
  <si>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</si>
  <si>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</si>
  <si>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</si>
  <si>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</si>
  <si>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</si>
  <si>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</si>
  <si>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</si>
  <si>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</si>
  <si>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</si>
  <si>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</si>
  <si>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</si>
  <si>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</si>
  <si>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</si>
  <si>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</si>
  <si>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</si>
  <si>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</si>
  <si>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</si>
  <si>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</si>
  <si>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</si>
  <si>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</si>
  <si>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</si>
  <si>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</si>
  <si>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</si>
  <si>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</si>
  <si>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</si>
  <si>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</si>
  <si>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</si>
  <si>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</si>
  <si>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</si>
  <si>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</si>
  <si>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</si>
  <si>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</si>
  <si>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</si>
  <si>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</si>
  <si>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</si>
  <si>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</si>
  <si>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</si>
  <si>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</si>
  <si>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</si>
  <si>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</si>
  <si>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</si>
  <si>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</si>
  <si>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</si>
  <si>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</si>
  <si>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</si>
  <si>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</si>
  <si>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</si>
  <si>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</si>
  <si>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</si>
  <si>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</si>
  <si>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</si>
  <si>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</si>
  <si>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</si>
  <si>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</si>
  <si>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</si>
  <si>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</si>
  <si>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</si>
  <si>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</si>
  <si>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</si>
  <si>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</si>
  <si>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</si>
  <si>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</si>
  <si>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</si>
  <si>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</si>
  <si>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</si>
  <si>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</si>
  <si>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</si>
  <si>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</si>
  <si>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</si>
  <si>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</si>
  <si>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</si>
  <si>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</si>
  <si>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</si>
  <si>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</si>
  <si>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</si>
  <si>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</si>
  <si>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</si>
  <si>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</si>
  <si>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</si>
  <si>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</si>
  <si>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</si>
  <si>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</si>
  <si>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</si>
  <si>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</si>
  <si>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</si>
  <si>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</si>
  <si>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</si>
  <si>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</si>
  <si>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</si>
  <si>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</si>
  <si>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</si>
  <si>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</si>
  <si>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</si>
  <si>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</si>
  <si>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</si>
  <si>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</si>
  <si>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</si>
  <si>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</si>
  <si>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</si>
  <si>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</si>
  <si>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</si>
  <si>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</si>
  <si>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</si>
  <si>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</si>
  <si>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</si>
  <si>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</si>
  <si>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</si>
  <si>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</si>
  <si>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</si>
  <si>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</si>
  <si>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</si>
  <si>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</si>
  <si>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</si>
  <si>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</si>
  <si>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</si>
  <si>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</si>
  <si>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</si>
  <si>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</si>
  <si>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</si>
  <si>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</si>
  <si>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</si>
  <si>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</si>
  <si>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</si>
  <si>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</si>
  <si>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</si>
  <si>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</si>
  <si>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</si>
  <si>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</si>
  <si>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</si>
  <si>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</si>
  <si>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</si>
  <si>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</si>
  <si>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</si>
  <si>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</si>
  <si>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</si>
  <si>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</si>
  <si>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</si>
  <si>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</si>
  <si>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</si>
  <si>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</si>
  <si>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</si>
  <si>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</si>
  <si>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</si>
  <si>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</si>
  <si>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</si>
  <si>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</si>
  <si>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</si>
  <si>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</si>
  <si>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</si>
  <si>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</si>
  <si>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</si>
  <si>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</si>
  <si>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</si>
  <si>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</si>
  <si>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</si>
  <si>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</si>
  <si>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</si>
  <si>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</si>
  <si>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</si>
  <si>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</si>
  <si>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</si>
  <si>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</si>
  <si>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</si>
  <si>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</si>
  <si>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</si>
  <si>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</si>
  <si>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</si>
  <si>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</si>
  <si>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</si>
  <si>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</si>
  <si>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</si>
  <si>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</si>
  <si>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</si>
  <si>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</si>
  <si>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</si>
  <si>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</si>
  <si>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</si>
  <si>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</si>
  <si>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</si>
  <si>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</si>
  <si>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</si>
  <si>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</si>
  <si>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</si>
  <si>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</si>
  <si>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</si>
  <si>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</si>
  <si>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</si>
  <si>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</si>
  <si>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</si>
  <si>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</si>
  <si>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</si>
  <si>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</si>
  <si>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</si>
  <si>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</si>
  <si>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</si>
  <si>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</si>
  <si>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</si>
  <si>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</si>
  <si>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</si>
  <si>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</si>
  <si>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</si>
  <si>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</si>
  <si>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</si>
  <si>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</si>
  <si>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</si>
  <si>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</si>
  <si>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</si>
  <si>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</si>
  <si>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</si>
  <si>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</si>
  <si>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</si>
  <si>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</si>
  <si>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</si>
  <si>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</si>
  <si>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</si>
  <si>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</si>
  <si>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</si>
  <si>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</si>
  <si>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</si>
  <si>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</si>
  <si>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</si>
  <si>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</si>
  <si>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</si>
  <si>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</si>
  <si>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</si>
  <si>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</si>
  <si>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</si>
  <si>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</si>
  <si>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</si>
  <si>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</si>
  <si>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</si>
  <si>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</si>
  <si>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</si>
  <si>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</si>
  <si>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</si>
  <si>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</si>
  <si>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</si>
  <si>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</si>
  <si>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</si>
  <si>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</si>
  <si>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</si>
  <si>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</si>
  <si>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</si>
  <si>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</si>
  <si>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</si>
  <si>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</si>
  <si>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</si>
  <si>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</si>
  <si>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</si>
  <si>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</si>
  <si>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</si>
  <si>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</si>
  <si>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</si>
  <si>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</si>
  <si>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</si>
  <si>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</si>
  <si>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</si>
  <si>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</si>
  <si>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</si>
  <si>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</si>
  <si>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</si>
  <si>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</si>
  <si>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</si>
  <si>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</si>
  <si>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</si>
  <si>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</si>
  <si>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</si>
  <si>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</si>
  <si>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</si>
  <si>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</si>
  <si>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</si>
  <si>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</si>
  <si>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</si>
  <si>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</si>
  <si>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</si>
  <si>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</si>
  <si>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</si>
  <si>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</si>
  <si>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</si>
  <si>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</si>
  <si>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</si>
  <si>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</si>
  <si>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</si>
  <si>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</si>
  <si>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</si>
  <si>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</si>
  <si>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</si>
  <si>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</si>
  <si>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</si>
  <si>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</si>
  <si>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</si>
  <si>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</si>
  <si>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</si>
  <si>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</si>
  <si>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</si>
  <si>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</si>
  <si>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</si>
  <si>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</si>
  <si>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</si>
  <si>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</si>
  <si>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</si>
  <si>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</si>
  <si>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</si>
  <si>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</si>
  <si>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</si>
  <si>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</si>
  <si>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</si>
  <si>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</si>
  <si>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</si>
  <si>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</si>
  <si>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</si>
  <si>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</si>
  <si>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</si>
  <si>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</si>
  <si>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</si>
  <si>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</si>
  <si>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</si>
  <si>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</si>
  <si>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</si>
  <si>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</si>
  <si>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</si>
  <si>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</si>
  <si>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</si>
  <si>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</si>
  <si>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</si>
  <si>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</si>
  <si>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</si>
  <si>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</si>
  <si>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</si>
  <si>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</si>
  <si>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</si>
  <si>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</si>
  <si>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</si>
  <si>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</si>
  <si>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</si>
  <si>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</si>
  <si>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</si>
  <si>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</si>
  <si>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</si>
  <si>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</si>
  <si>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</si>
  <si>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</si>
  <si>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</si>
  <si>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</si>
  <si>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</si>
  <si>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</si>
  <si>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</si>
  <si>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</si>
  <si>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</si>
  <si>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</si>
  <si>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</si>
  <si>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</si>
  <si>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</si>
  <si>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</si>
  <si>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</si>
  <si>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</si>
  <si>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</si>
  <si>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</si>
  <si>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</si>
  <si>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</si>
  <si>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</si>
  <si>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</si>
  <si>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</si>
  <si>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</si>
  <si>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</si>
  <si>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</si>
  <si>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</si>
  <si>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</si>
  <si>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</si>
  <si>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</si>
  <si>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</si>
  <si>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</si>
  <si>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</si>
  <si>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</si>
  <si>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</si>
  <si>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</si>
  <si>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</si>
  <si>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</si>
  <si>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</si>
  <si>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</si>
  <si>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</si>
  <si>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</si>
  <si>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</si>
  <si>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</si>
  <si>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</si>
  <si>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</si>
  <si>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</si>
  <si>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</si>
  <si>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</si>
  <si>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</si>
  <si>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</si>
  <si>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</si>
  <si>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</si>
  <si>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</si>
  <si>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</si>
  <si>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</si>
  <si>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</si>
  <si>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</si>
  <si>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</si>
  <si>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</si>
  <si>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</si>
  <si>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</si>
  <si>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</si>
  <si>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</si>
  <si>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</si>
  <si>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</si>
  <si>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</si>
  <si>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</si>
  <si>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</si>
  <si>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</si>
  <si>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</si>
  <si>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</si>
  <si>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</si>
  <si>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</si>
  <si>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</si>
  <si>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</si>
  <si>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</si>
  <si>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</si>
  <si>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</si>
  <si>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</si>
  <si>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</si>
  <si>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</si>
  <si>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</si>
  <si>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</si>
  <si>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</si>
  <si>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</si>
  <si>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</si>
  <si>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</si>
  <si>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</si>
  <si>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</si>
  <si>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</si>
  <si>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</si>
  <si>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</si>
  <si>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</si>
  <si>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</si>
  <si>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</si>
  <si>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</si>
  <si>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</si>
  <si>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</si>
  <si>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</si>
  <si>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</si>
  <si>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</si>
  <si>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</si>
  <si>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</si>
  <si>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</si>
  <si>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</si>
  <si>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</si>
  <si>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</si>
  <si>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</si>
  <si>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</si>
  <si>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</si>
  <si>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</si>
  <si>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</si>
  <si>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</si>
  <si>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</si>
  <si>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</si>
  <si>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</si>
  <si>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</si>
  <si>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</si>
  <si>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</si>
  <si>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</si>
  <si>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</si>
  <si>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</si>
  <si>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</si>
  <si>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</si>
  <si>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</si>
  <si>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</si>
  <si>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</si>
  <si>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</si>
  <si>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</si>
  <si>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</si>
  <si>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</si>
  <si>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</si>
  <si>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</si>
  <si>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</si>
  <si>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</si>
  <si>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</si>
  <si>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</si>
  <si>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</si>
  <si>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</si>
  <si>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</si>
  <si>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</si>
  <si>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</si>
  <si>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</si>
  <si>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</si>
  <si>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</si>
  <si>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</si>
  <si>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</si>
  <si>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</si>
  <si>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</si>
  <si>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</si>
  <si>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</si>
  <si>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</si>
  <si>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</si>
  <si>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</si>
  <si>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</si>
  <si>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</si>
  <si>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</si>
  <si>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</si>
  <si>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</si>
  <si>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</si>
  <si>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</si>
  <si>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</si>
  <si>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</si>
  <si>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</si>
  <si>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</si>
  <si>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</si>
  <si>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</si>
  <si>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</si>
  <si>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</si>
  <si>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</si>
  <si>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</si>
  <si>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</si>
  <si>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</si>
  <si>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</si>
  <si>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</si>
  <si>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</si>
  <si>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</si>
  <si>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</si>
  <si>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</si>
  <si>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</si>
  <si>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</si>
  <si>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</si>
  <si>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</si>
  <si>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</si>
  <si>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</si>
  <si>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</si>
  <si>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</si>
  <si>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</si>
  <si>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</si>
  <si>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</si>
  <si>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</si>
  <si>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</si>
  <si>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</si>
  <si>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</si>
  <si>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</si>
  <si>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</si>
  <si>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</si>
  <si>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</si>
  <si>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</si>
  <si>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</si>
  <si>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</si>
  <si>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</si>
  <si>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</si>
  <si>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</si>
  <si>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</si>
  <si>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</si>
  <si>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</si>
  <si>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</si>
  <si>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</si>
  <si>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</si>
  <si>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</si>
  <si>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</si>
  <si>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</si>
  <si>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</si>
  <si>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</si>
  <si>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</si>
  <si>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</si>
  <si>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</si>
  <si>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</si>
  <si>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</si>
  <si>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</si>
  <si>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</si>
  <si>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</si>
  <si>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</si>
  <si>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</si>
  <si>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</si>
  <si>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</si>
  <si>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</si>
  <si>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</si>
  <si>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</si>
  <si>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</si>
  <si>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</si>
  <si>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</si>
  <si>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</si>
  <si>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</si>
  <si>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</si>
  <si>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</si>
  <si>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</si>
  <si>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</si>
  <si>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</si>
  <si>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</si>
  <si>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</si>
  <si>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</si>
  <si>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</si>
  <si>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</si>
  <si>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</si>
  <si>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</si>
  <si>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</si>
  <si>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</si>
  <si>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</si>
  <si>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</si>
  <si>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</si>
  <si>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</si>
  <si>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</si>
  <si>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</si>
  <si>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</si>
  <si>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</si>
  <si>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</si>
  <si>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</si>
  <si>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</si>
  <si>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</si>
  <si>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</si>
  <si>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</si>
  <si>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</si>
  <si>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</si>
  <si>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</si>
  <si>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</si>
  <si>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</si>
  <si>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</si>
  <si>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</si>
  <si>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</si>
  <si>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</si>
  <si>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</si>
  <si>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</si>
  <si>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</si>
  <si>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</si>
  <si>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</si>
  <si>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</si>
  <si>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</si>
  <si>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</si>
  <si>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</si>
  <si>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</si>
  <si>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</si>
  <si>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</si>
  <si>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</si>
  <si>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</si>
  <si>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</si>
  <si>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</si>
  <si>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</si>
  <si>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</si>
  <si>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</si>
  <si>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</si>
  <si>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</si>
  <si>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</si>
  <si>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</si>
  <si>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</si>
  <si>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</si>
  <si>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</si>
  <si>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</si>
  <si>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</si>
  <si>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</si>
  <si>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</si>
  <si>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</si>
  <si>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</si>
  <si>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</si>
  <si>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</si>
  <si>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</si>
  <si>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</si>
  <si>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</si>
  <si>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</si>
  <si>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</si>
  <si>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</si>
  <si>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</si>
  <si>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</si>
  <si>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</si>
  <si>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</si>
  <si>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</si>
  <si>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</si>
  <si>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</si>
  <si>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</si>
  <si>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</si>
  <si>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</si>
  <si>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</si>
  <si>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</si>
  <si>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</si>
  <si>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</si>
  <si>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</si>
  <si>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</si>
  <si>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</si>
  <si>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</si>
  <si>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</si>
  <si>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</si>
  <si>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</si>
  <si>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</si>
  <si>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</si>
  <si>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</si>
  <si>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</si>
  <si>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</si>
  <si>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</si>
  <si>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</si>
  <si>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</si>
  <si>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</si>
  <si>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</si>
  <si>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</si>
  <si>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</si>
  <si>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</si>
  <si>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</si>
  <si>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</si>
  <si>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</si>
  <si>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</si>
  <si>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</si>
  <si>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</si>
  <si>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</si>
  <si>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</si>
  <si>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</si>
  <si>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</si>
  <si>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</si>
  <si>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</si>
  <si>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</si>
  <si>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</si>
  <si>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</si>
  <si>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</si>
  <si>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</si>
  <si>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</si>
  <si>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</si>
  <si>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</si>
  <si>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</si>
  <si>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</si>
  <si>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</si>
  <si>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</si>
  <si>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</si>
  <si>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</si>
  <si>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</si>
  <si>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</si>
  <si>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</si>
  <si>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</si>
  <si>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</si>
  <si>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</si>
  <si>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</si>
  <si>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</si>
  <si>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</si>
  <si>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</si>
  <si>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</si>
  <si>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</si>
  <si>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</si>
  <si>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</si>
  <si>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</si>
  <si>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</si>
  <si>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</si>
  <si>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</si>
  <si>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</si>
  <si>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</si>
  <si>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</si>
  <si>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</si>
  <si>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</si>
  <si>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</si>
  <si>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</si>
  <si>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</si>
  <si>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</si>
  <si>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</si>
  <si>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</si>
  <si>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</si>
  <si>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</si>
  <si>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</si>
  <si>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</si>
  <si>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</si>
  <si>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</si>
  <si>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</si>
  <si>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</si>
  <si>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</si>
  <si>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</si>
  <si>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</si>
  <si>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</si>
  <si>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</si>
  <si>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</si>
  <si>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</si>
  <si>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</si>
  <si>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</si>
  <si>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</si>
  <si>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</si>
  <si>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</si>
  <si>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</si>
  <si>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</si>
  <si>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</si>
  <si>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</si>
  <si>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</si>
  <si>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</si>
  <si>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</si>
  <si>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</si>
  <si>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</si>
  <si>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</si>
  <si>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</si>
  <si>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</si>
  <si>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</si>
  <si>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</si>
  <si>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</si>
  <si>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</si>
  <si>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</si>
  <si>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</si>
  <si>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</si>
  <si>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</si>
  <si>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</si>
  <si>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</si>
  <si>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</si>
  <si>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</si>
  <si>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</si>
  <si>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</si>
  <si>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</si>
  <si>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</si>
  <si>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</si>
  <si>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</si>
  <si>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</si>
  <si>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</si>
  <si>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</si>
  <si>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</si>
  <si>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</si>
  <si>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</si>
  <si>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</si>
  <si>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</si>
  <si>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</si>
  <si>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</si>
  <si>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</si>
  <si>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</si>
  <si>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</si>
  <si>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</si>
  <si>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</si>
  <si>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</si>
  <si>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</si>
  <si>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</si>
  <si>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</si>
  <si>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</si>
  <si>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</si>
  <si>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</si>
  <si>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</si>
  <si>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</si>
  <si>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</si>
  <si>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</si>
  <si>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</si>
  <si>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</si>
  <si>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</si>
  <si>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</si>
  <si>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</si>
  <si>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</si>
  <si>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</si>
  <si>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</si>
  <si>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</si>
  <si>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</si>
  <si>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</si>
  <si>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</si>
  <si>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</si>
  <si>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</si>
  <si>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</si>
  <si>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</si>
  <si>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</si>
  <si>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</si>
  <si>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</si>
  <si>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</si>
  <si>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</si>
  <si>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</si>
  <si>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</si>
  <si>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</si>
  <si>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</si>
  <si>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</si>
  <si>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</si>
  <si>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</si>
  <si>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</si>
  <si>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</si>
  <si>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</si>
  <si>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</si>
  <si>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</si>
  <si>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</si>
  <si>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</si>
  <si>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</si>
  <si>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</si>
  <si>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</si>
  <si>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</si>
  <si>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</si>
  <si>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</si>
  <si>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</si>
  <si>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</si>
  <si>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</si>
  <si>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</si>
  <si>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</si>
  <si>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</si>
  <si>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</si>
  <si>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</si>
  <si>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</si>
  <si>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</si>
  <si>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</si>
  <si>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</si>
  <si>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</si>
  <si>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</si>
  <si>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</si>
  <si>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</si>
  <si>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</si>
  <si>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</si>
  <si>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</si>
  <si>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</si>
  <si>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</si>
  <si>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</si>
  <si>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</si>
  <si>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</si>
  <si>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</si>
  <si>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</si>
  <si>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</si>
  <si>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</si>
  <si>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</si>
  <si>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</si>
  <si>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</si>
  <si>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</si>
  <si>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</si>
  <si>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</si>
  <si>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</si>
  <si>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</si>
  <si>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</si>
  <si>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</si>
  <si>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</si>
  <si>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</si>
  <si>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</si>
  <si>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</si>
  <si>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</si>
  <si>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</si>
  <si>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</si>
  <si>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</si>
  <si>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</si>
  <si>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</si>
  <si>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</si>
  <si>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</si>
  <si>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</si>
  <si>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</si>
  <si>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</si>
  <si>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</si>
  <si>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</si>
  <si>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</si>
  <si>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</si>
  <si>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</si>
  <si>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</si>
  <si>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</si>
  <si>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</si>
  <si>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</si>
  <si>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</si>
  <si>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</si>
  <si>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</si>
  <si>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</si>
  <si>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</si>
  <si>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</si>
  <si>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</si>
  <si>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</si>
  <si>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</si>
  <si>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</si>
  <si>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</si>
  <si>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</si>
  <si>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</si>
  <si>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</si>
  <si>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</si>
  <si>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</si>
  <si>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</si>
  <si>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</si>
  <si>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</si>
  <si>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</si>
  <si>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</si>
  <si>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</si>
  <si>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</si>
  <si>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</si>
  <si>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</si>
  <si>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</si>
  <si>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</si>
  <si>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</si>
  <si>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</si>
  <si>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</si>
  <si>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</si>
  <si>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</si>
  <si>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</si>
  <si>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</si>
  <si>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</si>
  <si>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</si>
  <si>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</si>
  <si>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</si>
  <si>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</si>
  <si>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</si>
  <si>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</si>
  <si>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</si>
  <si>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</si>
  <si>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</si>
  <si>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</si>
  <si>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</si>
  <si>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</si>
  <si>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</si>
  <si>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</si>
  <si>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</si>
  <si>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</si>
  <si>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</si>
  <si>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</si>
  <si>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</si>
  <si>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</si>
  <si>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</si>
  <si>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</si>
  <si>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</si>
  <si>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</si>
  <si>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</si>
  <si>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</si>
  <si>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</si>
  <si>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</si>
  <si>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</si>
  <si>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</si>
  <si>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</si>
  <si>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</si>
  <si>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</si>
  <si>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</si>
  <si>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</si>
  <si>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</si>
  <si>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</si>
  <si>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</si>
  <si>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</si>
  <si>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</si>
  <si>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</si>
  <si>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</si>
  <si>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</si>
  <si>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</si>
  <si>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</si>
  <si>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</si>
  <si>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</si>
  <si>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</si>
  <si>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</si>
  <si>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</si>
  <si>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</si>
  <si>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</si>
  <si>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</si>
  <si>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</si>
  <si>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</si>
  <si>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</si>
  <si>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</si>
  <si>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</si>
  <si>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</si>
  <si>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</si>
  <si>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</si>
  <si>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</si>
  <si>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</si>
  <si>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</si>
  <si>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</si>
  <si>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</si>
  <si>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</si>
  <si>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</si>
  <si>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</si>
  <si>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</si>
  <si>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</si>
  <si>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</si>
  <si>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</si>
  <si>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</si>
  <si>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</si>
  <si>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</si>
  <si>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</si>
  <si>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</si>
  <si>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</si>
  <si>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</si>
  <si>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</si>
  <si>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</si>
  <si>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</si>
  <si>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</si>
  <si>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</si>
  <si>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</si>
  <si>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</si>
  <si>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</si>
  <si>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</si>
  <si>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</si>
  <si>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</si>
  <si>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</si>
  <si>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</si>
  <si>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</si>
  <si>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</si>
  <si>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</si>
  <si>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</si>
  <si>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</si>
  <si>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</si>
  <si>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</si>
  <si>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</si>
  <si>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</si>
  <si>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</si>
  <si>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</si>
  <si>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</si>
  <si>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</si>
  <si>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</si>
  <si>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</si>
  <si>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</si>
  <si>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</si>
  <si>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</si>
  <si>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</si>
  <si>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</si>
  <si>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</si>
  <si>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</si>
  <si>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</si>
  <si>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</si>
  <si>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</si>
  <si>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</si>
  <si>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</si>
  <si>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</si>
  <si>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</si>
  <si>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</si>
  <si>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</si>
  <si>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</si>
  <si>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</si>
  <si>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</si>
  <si>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</si>
  <si>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</si>
  <si>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</si>
  <si>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</si>
  <si>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</si>
  <si>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</si>
  <si>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</si>
  <si>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</si>
  <si>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</si>
  <si>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</si>
  <si>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</si>
  <si>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</si>
  <si>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</si>
  <si>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</si>
  <si>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</si>
  <si>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</si>
  <si>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</si>
  <si>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</si>
  <si>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</si>
  <si>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</si>
  <si>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</si>
  <si>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</si>
  <si>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</si>
  <si>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</si>
  <si>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</si>
  <si>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</si>
  <si>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</si>
  <si>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</si>
  <si>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</si>
  <si>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</si>
  <si>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</si>
  <si>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</si>
  <si>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</si>
  <si>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</si>
  <si>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</si>
  <si>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</si>
  <si>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</si>
  <si>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</si>
  <si>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</si>
  <si>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</si>
  <si>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</si>
  <si>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</si>
  <si>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</si>
  <si>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</si>
  <si>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</si>
  <si>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</si>
  <si>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</si>
  <si>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</si>
  <si>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</si>
  <si>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</si>
  <si>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</si>
  <si>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</si>
  <si>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</si>
  <si>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</si>
  <si>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</si>
  <si>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</si>
  <si>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</si>
  <si>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</si>
  <si>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</si>
  <si>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</si>
  <si>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</si>
  <si>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</si>
  <si>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</si>
  <si>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</si>
  <si>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</si>
  <si>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</si>
  <si>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</si>
  <si>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</si>
  <si>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</si>
  <si>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</si>
  <si>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</si>
  <si>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</si>
  <si>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</si>
  <si>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</si>
  <si>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</si>
  <si>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</si>
  <si>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</si>
  <si>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</si>
  <si>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</si>
  <si>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</si>
  <si>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</si>
  <si>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</si>
  <si>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</si>
  <si>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</si>
  <si>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</si>
  <si>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</si>
  <si>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</si>
  <si>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</si>
  <si>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</si>
  <si>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</si>
  <si>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</si>
  <si>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</si>
  <si>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</si>
  <si>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</si>
  <si>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</si>
  <si>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</si>
  <si>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</si>
  <si>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</si>
  <si>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</si>
  <si>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</si>
  <si>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</si>
  <si>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</si>
  <si>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</si>
  <si>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</si>
  <si>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</si>
  <si>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</si>
  <si>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</si>
  <si>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</si>
  <si>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</si>
  <si>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</si>
  <si>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</si>
  <si>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</si>
  <si>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</si>
  <si>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</si>
  <si>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</si>
  <si>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</si>
  <si>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</si>
  <si>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</si>
  <si>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</si>
  <si>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</si>
  <si>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</si>
  <si>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</si>
  <si>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</si>
  <si>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</si>
  <si>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</si>
  <si>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</si>
  <si>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</si>
  <si>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</si>
  <si>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</si>
  <si>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</si>
  <si>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</si>
  <si>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</si>
  <si>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</si>
  <si>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</si>
  <si>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</si>
  <si>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</si>
  <si>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</si>
  <si>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</si>
  <si>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</si>
  <si>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</si>
  <si>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</si>
  <si>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</si>
  <si>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</si>
  <si>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</si>
  <si>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</si>
  <si>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</si>
  <si>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</si>
  <si>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</si>
  <si>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</si>
  <si>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</si>
  <si>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</si>
  <si>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</si>
  <si>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</si>
  <si>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</si>
  <si>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</si>
  <si>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</si>
  <si>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</si>
  <si>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</si>
  <si>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</si>
  <si>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</si>
  <si>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</si>
  <si>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</si>
  <si>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</si>
  <si>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</si>
  <si>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</si>
  <si>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</si>
  <si>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</si>
  <si>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</si>
  <si>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</si>
  <si>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</si>
  <si>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</si>
  <si>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</si>
  <si>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</si>
  <si>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</si>
  <si>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</si>
  <si>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</si>
  <si>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</si>
  <si>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</si>
  <si>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</si>
  <si>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</si>
  <si>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</si>
  <si>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</si>
  <si>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</si>
  <si>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</si>
  <si>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</si>
  <si>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</si>
  <si>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</si>
  <si>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</si>
  <si>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</si>
  <si>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</si>
  <si>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</si>
  <si>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</si>
  <si>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</si>
  <si>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</si>
  <si>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</si>
  <si>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</si>
  <si>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</si>
  <si>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</si>
  <si>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</si>
  <si>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</si>
  <si>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</si>
  <si>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</si>
  <si>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</si>
  <si>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</si>
  <si>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</si>
  <si>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</si>
  <si>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</si>
  <si>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</si>
  <si>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</si>
  <si>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</si>
  <si>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</si>
  <si>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</si>
  <si>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</si>
  <si>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</si>
  <si>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</si>
  <si>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</si>
  <si>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</si>
  <si>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</si>
  <si>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</si>
  <si>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</si>
  <si>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</si>
  <si>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</si>
  <si>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</si>
  <si>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</si>
  <si>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</si>
  <si>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</si>
  <si>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</si>
  <si>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</si>
  <si>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</si>
  <si>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</si>
  <si>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</si>
  <si>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</si>
  <si>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</si>
  <si>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</si>
  <si>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</si>
  <si>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</si>
  <si>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</si>
  <si>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</si>
  <si>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</si>
  <si>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</si>
  <si>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</si>
  <si>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</si>
  <si>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</si>
  <si>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</si>
  <si>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</si>
  <si>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</si>
  <si>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</si>
  <si>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</si>
  <si>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</si>
  <si>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</si>
  <si>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</si>
  <si>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</si>
  <si>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</si>
  <si>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</si>
  <si>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</si>
  <si>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</si>
  <si>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</si>
  <si>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</si>
  <si>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</si>
  <si>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</si>
  <si>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</si>
  <si>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</si>
  <si>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</si>
  <si>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</si>
  <si>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</si>
  <si>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</si>
  <si>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</si>
  <si>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</si>
  <si>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</si>
  <si>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</si>
  <si>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</si>
  <si>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</si>
  <si>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</si>
  <si>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</si>
  <si>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</si>
  <si>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</si>
  <si>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</si>
  <si>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</si>
  <si>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</si>
  <si>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</si>
  <si>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</si>
  <si>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</si>
  <si>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</si>
  <si>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</si>
  <si>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</si>
  <si>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</si>
  <si>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</si>
  <si>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</si>
  <si>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</si>
  <si>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</si>
  <si>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</si>
  <si>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</si>
  <si>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</si>
  <si>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</si>
  <si>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</si>
  <si>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</si>
  <si>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</si>
  <si>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</si>
  <si>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</si>
  <si>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</si>
  <si>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</si>
  <si>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</si>
  <si>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</si>
  <si>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</si>
  <si>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</si>
  <si>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</si>
  <si>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</si>
  <si>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</si>
  <si>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</si>
  <si>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</si>
  <si>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</si>
  <si>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</si>
  <si>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</si>
  <si>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</si>
  <si>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</si>
  <si>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</si>
  <si>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</si>
  <si>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</si>
  <si>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</si>
  <si>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</si>
  <si>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</si>
  <si>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</si>
  <si>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</si>
  <si>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</si>
  <si>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</si>
  <si>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</si>
  <si>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</si>
  <si>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</si>
  <si>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</si>
  <si>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</si>
  <si>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</si>
  <si>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</si>
  <si>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</si>
  <si>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</si>
  <si>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</si>
  <si>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</si>
  <si>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</si>
  <si>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</si>
  <si>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</si>
  <si>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</si>
  <si>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</si>
  <si>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</si>
  <si>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</si>
  <si>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</si>
  <si>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</si>
  <si>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</si>
  <si>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</si>
  <si>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</si>
  <si>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</si>
  <si>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</si>
  <si>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</si>
  <si>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</si>
  <si>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</si>
  <si>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</si>
  <si>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</si>
  <si>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</si>
  <si>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</si>
  <si>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</si>
  <si>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</si>
  <si>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</si>
  <si>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</si>
  <si>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</si>
  <si>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</si>
  <si>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</si>
  <si>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</si>
  <si>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</si>
  <si>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</si>
  <si>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</si>
  <si>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</si>
  <si>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</si>
  <si>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</si>
  <si>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</si>
  <si>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</si>
  <si>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</si>
  <si>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</si>
  <si>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</si>
  <si>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</si>
  <si>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</si>
  <si>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</si>
  <si>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</si>
  <si>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</si>
  <si>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</si>
  <si>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</si>
  <si>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</si>
  <si>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</si>
  <si>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</si>
  <si>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</si>
  <si>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</si>
  <si>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</si>
  <si>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</si>
  <si>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</si>
  <si>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</si>
  <si>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</si>
  <si>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</si>
  <si>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</si>
  <si>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</si>
  <si>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</si>
  <si>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</si>
  <si>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</si>
  <si>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</si>
  <si>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</si>
  <si>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</si>
  <si>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</si>
  <si>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</si>
  <si>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</si>
  <si>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</si>
  <si>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</si>
  <si>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</si>
  <si>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</si>
  <si>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</si>
  <si>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</si>
  <si>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</si>
  <si>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</si>
  <si>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</si>
  <si>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</si>
  <si>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</si>
  <si>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</si>
  <si>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</si>
  <si>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</si>
  <si>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</si>
  <si>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</si>
  <si>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</si>
  <si>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</si>
  <si>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</si>
  <si>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</si>
  <si>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</si>
  <si>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</si>
  <si>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</si>
  <si>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</si>
  <si>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</si>
  <si>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</si>
  <si>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</si>
  <si>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</si>
  <si>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</si>
  <si>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</si>
  <si>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</si>
  <si>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</si>
  <si>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</si>
  <si>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</si>
  <si>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</si>
  <si>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</si>
  <si>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</si>
  <si>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</si>
  <si>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</si>
  <si>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</si>
  <si>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</si>
  <si>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</si>
  <si>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</si>
  <si>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</si>
  <si>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</si>
  <si>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</si>
  <si>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</si>
  <si>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</si>
  <si>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</si>
  <si>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</si>
  <si>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</si>
  <si>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</si>
  <si>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</si>
  <si>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</si>
  <si>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</si>
  <si>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</si>
  <si>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</si>
  <si>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</si>
  <si>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</si>
  <si>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</si>
  <si>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</si>
  <si>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</si>
  <si>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</si>
  <si>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</si>
  <si>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</si>
  <si>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</si>
  <si>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</si>
  <si>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</si>
  <si>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</si>
  <si>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</si>
  <si>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</si>
  <si>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</si>
  <si>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</si>
  <si>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</si>
  <si>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</si>
  <si>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</si>
  <si>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</si>
  <si>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</si>
  <si>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</si>
  <si>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</si>
  <si>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</si>
  <si>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</si>
  <si>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</si>
  <si>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</si>
  <si>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</si>
  <si>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</si>
  <si>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</si>
  <si>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</si>
  <si>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</si>
  <si>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</si>
  <si>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</si>
  <si>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</si>
  <si>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</si>
  <si>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</si>
  <si>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</si>
  <si>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</si>
  <si>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</si>
  <si>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</si>
  <si>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</si>
  <si>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</si>
  <si>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</si>
  <si>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</si>
  <si>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</si>
  <si>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</si>
  <si>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</si>
  <si>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</si>
  <si>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</si>
  <si>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</si>
  <si>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</si>
  <si>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</si>
  <si>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</si>
  <si>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</si>
  <si>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</si>
  <si>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</si>
  <si>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</si>
  <si>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</si>
  <si>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</si>
  <si>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</si>
  <si>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</si>
  <si>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</si>
  <si>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</si>
  <si>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</si>
  <si>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</si>
  <si>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</si>
  <si>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</si>
  <si>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</si>
  <si>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</si>
  <si>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</si>
  <si>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</si>
  <si>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</si>
  <si>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</si>
  <si>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</si>
  <si>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</si>
  <si>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</si>
  <si>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</si>
  <si>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</si>
  <si>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</si>
  <si>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</si>
  <si>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</si>
  <si>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</si>
  <si>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</si>
  <si>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</si>
  <si>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</si>
  <si>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</si>
  <si>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</si>
  <si>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</si>
  <si>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</si>
  <si>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</si>
  <si>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</si>
  <si>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</si>
  <si>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</si>
  <si>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</si>
  <si>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</si>
  <si>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</si>
  <si>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</si>
  <si>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</si>
  <si>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</si>
  <si>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</si>
  <si>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</si>
  <si>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</si>
  <si>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</si>
  <si>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</si>
  <si>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</si>
  <si>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</si>
  <si>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</si>
  <si>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</si>
  <si>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</si>
  <si>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</si>
  <si>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</si>
  <si>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</si>
  <si>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</si>
  <si>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</si>
  <si>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</si>
  <si>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</si>
  <si>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</si>
  <si>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</si>
  <si>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</si>
  <si>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</si>
  <si>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</si>
  <si>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</si>
  <si>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</si>
  <si>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</si>
  <si>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</si>
  <si>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</si>
  <si>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</si>
  <si>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</si>
  <si>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</si>
  <si>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</si>
  <si>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</si>
  <si>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</si>
  <si>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</si>
  <si>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</si>
  <si>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</si>
  <si>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</si>
  <si>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</si>
  <si>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</si>
  <si>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</si>
  <si>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</si>
  <si>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</si>
  <si>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</si>
  <si>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</si>
  <si>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</si>
  <si>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</si>
  <si>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</si>
  <si>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</si>
  <si>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</si>
  <si>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</si>
  <si>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</si>
  <si>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</si>
  <si>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</si>
  <si>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</si>
  <si>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</si>
  <si>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</si>
  <si>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</si>
  <si>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</si>
  <si>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</si>
  <si>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</si>
  <si>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</si>
  <si>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</si>
  <si>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</si>
  <si>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</si>
  <si>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</si>
  <si>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</si>
  <si>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</si>
  <si>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</si>
  <si>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</si>
  <si>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</si>
  <si>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</si>
  <si>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</si>
  <si>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</si>
  <si>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</si>
  <si>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</si>
  <si>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</si>
  <si>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</si>
  <si>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</si>
  <si>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</si>
  <si>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</si>
  <si>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</si>
  <si>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</si>
  <si>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</si>
  <si>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</si>
  <si>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</si>
  <si>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</si>
  <si>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</si>
  <si>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</si>
  <si>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</si>
  <si>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</si>
  <si>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</si>
  <si>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</si>
  <si>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</si>
  <si>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</si>
  <si>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</si>
  <si>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</si>
  <si>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</si>
  <si>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</si>
  <si>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</si>
  <si>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</si>
  <si>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</si>
  <si>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</si>
  <si>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</si>
  <si>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</si>
  <si>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</si>
  <si>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</si>
  <si>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</si>
  <si>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</si>
  <si>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</si>
  <si>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</si>
  <si>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</si>
  <si>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</si>
  <si>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</si>
  <si>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</si>
  <si>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</si>
  <si>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</si>
  <si>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</si>
  <si>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</si>
  <si>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</si>
  <si>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</si>
  <si>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</si>
  <si>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</si>
  <si>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</si>
  <si>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</si>
  <si>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</si>
  <si>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</si>
  <si>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</si>
  <si>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</si>
  <si>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</si>
  <si>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</si>
  <si>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</si>
  <si>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</si>
  <si>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</si>
  <si>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</si>
  <si>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</si>
  <si>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</si>
  <si>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</si>
  <si>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</si>
  <si>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</si>
  <si>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</si>
  <si>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</si>
  <si>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</si>
  <si>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</si>
  <si>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</si>
  <si>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</si>
  <si>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</si>
  <si>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</si>
  <si>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</si>
  <si>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</si>
  <si>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</si>
  <si>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</si>
  <si>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</si>
  <si>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</si>
  <si>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</si>
  <si>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</si>
  <si>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</si>
  <si>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</si>
  <si>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</si>
  <si>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</si>
  <si>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</si>
  <si>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</si>
  <si>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</si>
  <si>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</si>
  <si>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</si>
  <si>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</si>
  <si>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</si>
  <si>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</si>
  <si>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</si>
  <si>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</si>
  <si>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</si>
  <si>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</si>
  <si>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</si>
  <si>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</si>
  <si>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</si>
  <si>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</si>
  <si>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</si>
  <si>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</si>
  <si>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</si>
  <si>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</si>
  <si>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</si>
  <si>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</si>
  <si>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</si>
  <si>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</si>
  <si>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</si>
  <si>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</si>
  <si>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</si>
  <si>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</si>
  <si>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</si>
  <si>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</si>
  <si>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</si>
  <si>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</si>
  <si>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</si>
  <si>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</si>
  <si>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</si>
  <si>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</si>
  <si>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</si>
  <si>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</si>
  <si>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</si>
  <si>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</si>
  <si>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</si>
  <si>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</si>
  <si>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</si>
  <si>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</si>
  <si>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</si>
  <si>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</si>
  <si>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</si>
  <si>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</si>
  <si>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</si>
  <si>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</si>
  <si>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</si>
  <si>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</si>
  <si>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</si>
  <si>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</si>
  <si>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</si>
  <si>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</si>
  <si>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</si>
  <si>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</si>
  <si>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</si>
  <si>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</si>
  <si>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</si>
  <si>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</si>
  <si>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</si>
  <si>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</si>
  <si>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</si>
  <si>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</si>
  <si>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</si>
  <si>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</si>
  <si>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</si>
  <si>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</si>
  <si>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</si>
  <si>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</si>
  <si>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</si>
  <si>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</si>
  <si>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</si>
  <si>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</si>
  <si>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</si>
  <si>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</si>
  <si>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</si>
  <si>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</si>
  <si>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</si>
  <si>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</si>
  <si>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</si>
  <si>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</si>
  <si>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</si>
  <si>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</si>
  <si>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</si>
  <si>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</si>
  <si>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</si>
  <si>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</si>
  <si>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</si>
  <si>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</si>
  <si>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</si>
  <si>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</si>
  <si>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</si>
  <si>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</si>
  <si>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</si>
  <si>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</si>
  <si>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</si>
  <si>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</si>
  <si>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</si>
  <si>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</si>
  <si>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</si>
  <si>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</si>
  <si>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</si>
  <si>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</si>
  <si>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</si>
  <si>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</si>
  <si>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</si>
  <si>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</si>
  <si>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</si>
  <si>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</si>
  <si>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</si>
  <si>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</si>
  <si>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</si>
  <si>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</si>
  <si>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</si>
  <si>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</si>
  <si>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</si>
  <si>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</si>
  <si>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</si>
  <si>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</si>
  <si>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</si>
  <si>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</si>
  <si>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</si>
  <si>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</si>
  <si>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</si>
  <si>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</si>
  <si>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</si>
  <si>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</si>
  <si>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</si>
  <si>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</si>
  <si>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</si>
  <si>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</si>
  <si>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</si>
  <si>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</si>
  <si>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</si>
  <si>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</si>
  <si>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</si>
  <si>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</si>
  <si>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</si>
  <si>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</si>
  <si>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</si>
  <si>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</si>
  <si>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</si>
  <si>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</si>
  <si>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</si>
  <si>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</si>
  <si>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</si>
  <si>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</si>
  <si>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</si>
  <si>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</si>
  <si>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</si>
  <si>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</si>
  <si>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</si>
  <si>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</si>
  <si>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</si>
  <si>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</si>
  <si>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</si>
  <si>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</si>
  <si>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</si>
  <si>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</si>
  <si>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</si>
  <si>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</si>
  <si>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</si>
  <si>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</si>
  <si>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</si>
  <si>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</si>
  <si>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</si>
  <si>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</si>
  <si>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</si>
  <si>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</si>
  <si>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</si>
  <si>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</si>
  <si>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</si>
  <si>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</si>
  <si>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</si>
  <si>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</si>
  <si>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</si>
  <si>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</si>
  <si>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</si>
  <si>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</si>
  <si>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</si>
  <si>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</si>
  <si>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</si>
  <si>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</si>
  <si>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</si>
  <si>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</si>
  <si>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</si>
  <si>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</si>
  <si>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</si>
  <si>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</si>
  <si>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</si>
  <si>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</si>
  <si>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</si>
  <si>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</si>
  <si>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</si>
  <si>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</si>
  <si>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</si>
  <si>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</si>
  <si>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</si>
  <si>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</si>
  <si>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</si>
  <si>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</si>
  <si>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</si>
  <si>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</si>
  <si>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</si>
  <si>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</si>
  <si>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</si>
  <si>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</si>
  <si>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</si>
  <si>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</si>
  <si>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</si>
  <si>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</si>
  <si>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</si>
  <si>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</si>
  <si>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</si>
  <si>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</si>
  <si>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</si>
  <si>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</si>
  <si>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</si>
  <si>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</si>
  <si>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</si>
  <si>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</si>
  <si>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</si>
  <si>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</si>
  <si>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</si>
  <si>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</si>
  <si>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</si>
  <si>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</si>
  <si>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</si>
  <si>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</si>
  <si>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</si>
  <si>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</si>
  <si>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</si>
  <si>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</si>
  <si>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</si>
  <si>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</si>
  <si>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</si>
  <si>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</si>
  <si>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</si>
  <si>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</si>
  <si>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</si>
  <si>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</si>
  <si>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</si>
  <si>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</si>
  <si>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</si>
  <si>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</si>
  <si>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</si>
  <si>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</si>
  <si>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</si>
  <si>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</si>
  <si>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</si>
  <si>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</si>
  <si>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</si>
  <si>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</si>
  <si>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</si>
  <si>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</si>
  <si>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</si>
  <si>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</si>
  <si>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</si>
  <si>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</si>
  <si>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</si>
  <si>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</si>
  <si>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</si>
  <si>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</si>
  <si>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</si>
  <si>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</si>
  <si>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</si>
  <si>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</si>
  <si>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</si>
  <si>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</si>
  <si>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</si>
  <si>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</si>
  <si>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</si>
  <si>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</si>
  <si>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</si>
  <si>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</si>
  <si>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</si>
  <si>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</si>
  <si>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</si>
  <si>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</si>
  <si>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</si>
  <si>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</si>
  <si>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</si>
  <si>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</si>
  <si>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</si>
  <si>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</si>
  <si>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</si>
  <si>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</si>
  <si>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</si>
  <si>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</si>
  <si>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</si>
  <si>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</si>
  <si>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</si>
  <si>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</si>
  <si>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</si>
  <si>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</si>
  <si>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</si>
  <si>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</si>
  <si>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</si>
  <si>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</si>
  <si>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</si>
  <si>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</si>
  <si>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</si>
  <si>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</si>
  <si>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</si>
  <si>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</si>
  <si>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</si>
  <si>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</si>
  <si>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</si>
  <si>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</si>
  <si>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</si>
  <si>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</si>
  <si>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</si>
  <si>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</si>
  <si>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</si>
  <si>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</si>
  <si>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</si>
  <si>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</si>
  <si>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</si>
  <si>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</si>
  <si>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</si>
  <si>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</si>
  <si>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</si>
  <si>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</si>
  <si>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</si>
  <si>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</si>
  <si>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</si>
  <si>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</si>
  <si>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</si>
  <si>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</si>
  <si>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</si>
  <si>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</si>
  <si>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</si>
  <si>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</si>
  <si>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</si>
  <si>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</si>
  <si>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</si>
  <si>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</si>
  <si>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</si>
  <si>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</si>
  <si>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</si>
  <si>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</si>
  <si>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</si>
  <si>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</si>
  <si>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</si>
  <si>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</si>
  <si>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</si>
  <si>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</si>
  <si>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</si>
  <si>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</si>
  <si>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</si>
  <si>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</si>
  <si>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</si>
  <si>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</si>
  <si>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</si>
  <si>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</si>
  <si>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</si>
  <si>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</si>
  <si>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</si>
  <si>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</si>
  <si>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</si>
  <si>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</si>
  <si>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</si>
  <si>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</si>
  <si>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</si>
  <si>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</si>
  <si>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</si>
  <si>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</si>
  <si>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</si>
  <si>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</si>
  <si>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</si>
  <si>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</si>
  <si>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</si>
  <si>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</si>
  <si>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</si>
  <si>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</si>
  <si>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</si>
  <si>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</si>
  <si>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</si>
  <si>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</si>
  <si>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</si>
  <si>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</si>
  <si>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</si>
  <si>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</si>
  <si>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</si>
  <si>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</si>
  <si>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</si>
  <si>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</si>
  <si>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</si>
  <si>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</si>
  <si>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</si>
  <si>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</si>
  <si>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</si>
  <si>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</si>
  <si>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</si>
  <si>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</si>
  <si>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</si>
  <si>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</si>
  <si>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</si>
  <si>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</si>
  <si>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</si>
  <si>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</si>
  <si>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</si>
  <si>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</si>
  <si>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</si>
  <si>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</si>
  <si>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</si>
  <si>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</si>
  <si>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</si>
  <si>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</si>
  <si>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</si>
  <si>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</si>
  <si>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</si>
  <si>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</si>
  <si>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</si>
  <si>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</si>
  <si>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</si>
  <si>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</si>
  <si>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</si>
  <si>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</si>
  <si>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</si>
  <si>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</si>
  <si>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</si>
  <si>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</si>
  <si>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</si>
  <si>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</si>
  <si>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</si>
  <si>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</si>
  <si>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</si>
  <si>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</si>
  <si>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</si>
  <si>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</si>
  <si>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</si>
  <si>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</si>
  <si>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</si>
  <si>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</si>
  <si>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</si>
  <si>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</si>
  <si>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</si>
  <si>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</si>
  <si>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</si>
  <si>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</si>
  <si>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</si>
  <si>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</si>
  <si>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</si>
  <si>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</si>
  <si>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</si>
  <si>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</si>
  <si>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</si>
  <si>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</si>
  <si>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</si>
  <si>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</si>
  <si>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</si>
  <si>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</si>
  <si>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</si>
  <si>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</si>
  <si>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</si>
  <si>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</si>
  <si>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</si>
  <si>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</si>
  <si>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</si>
  <si>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</si>
  <si>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</si>
  <si>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</si>
  <si>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</si>
  <si>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</si>
  <si>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</si>
  <si>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</si>
  <si>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</si>
  <si>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</si>
  <si>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</si>
  <si>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</si>
  <si>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</si>
  <si>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</si>
  <si>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</si>
  <si>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</si>
  <si>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</si>
  <si>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</si>
  <si>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</si>
  <si>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</si>
  <si>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</si>
  <si>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</si>
  <si>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</si>
  <si>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</si>
  <si>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</si>
  <si>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</si>
  <si>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</si>
  <si>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</si>
  <si>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</si>
  <si>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</si>
  <si>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</si>
  <si>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</si>
  <si>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</si>
  <si>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</si>
  <si>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</si>
  <si>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</si>
  <si>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</si>
  <si>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</si>
  <si>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</si>
  <si>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</si>
  <si>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</si>
  <si>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</si>
  <si>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</si>
  <si>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</si>
  <si>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</si>
  <si>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</si>
  <si>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</si>
  <si>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</si>
  <si>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</si>
  <si>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</si>
  <si>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</si>
  <si>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</si>
  <si>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</si>
  <si>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</si>
  <si>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</si>
  <si>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</si>
  <si>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</si>
  <si>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</si>
  <si>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</si>
  <si>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</si>
  <si>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</si>
  <si>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</si>
  <si>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</si>
  <si>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</si>
  <si>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</si>
  <si>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</si>
  <si>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</si>
  <si>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</si>
  <si>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</si>
  <si>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</si>
  <si>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</si>
  <si>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</si>
  <si>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</si>
  <si>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</si>
  <si>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</si>
  <si>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</si>
  <si>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</si>
  <si>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</si>
  <si>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</si>
  <si>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</si>
  <si>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</si>
  <si>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</si>
  <si>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</si>
  <si>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</si>
  <si>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</si>
  <si>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</si>
  <si>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</si>
  <si>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</si>
  <si>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</si>
  <si>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</si>
  <si>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</si>
  <si>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</si>
  <si>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</si>
  <si>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</si>
  <si>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</si>
  <si>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</si>
  <si>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</si>
  <si>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</si>
  <si>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</si>
  <si>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</si>
  <si>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</si>
  <si>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</si>
  <si>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</si>
  <si>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</si>
  <si>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</si>
  <si>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</si>
  <si>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</si>
  <si>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</si>
  <si>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</si>
  <si>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</si>
  <si>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</si>
  <si>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</si>
  <si>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</si>
  <si>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</si>
  <si>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</si>
  <si>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</si>
  <si>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</si>
  <si>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</si>
  <si>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</si>
  <si>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</si>
  <si>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</si>
  <si>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</si>
  <si>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</si>
  <si>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</si>
  <si>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</si>
  <si>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</si>
  <si>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</si>
  <si>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</si>
  <si>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</si>
  <si>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</si>
  <si>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</si>
  <si>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</si>
  <si>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</si>
  <si>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</si>
  <si>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</si>
  <si>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</si>
  <si>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</si>
  <si>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</si>
  <si>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</si>
  <si>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</si>
  <si>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</si>
  <si>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</si>
  <si>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</si>
  <si>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</si>
  <si>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</si>
  <si>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</si>
  <si>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</si>
  <si>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</si>
  <si>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</si>
  <si>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</si>
  <si>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</si>
  <si>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</si>
  <si>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</si>
  <si>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</si>
  <si>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</si>
  <si>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</si>
  <si>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</si>
  <si>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</si>
  <si>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</si>
  <si>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</si>
  <si>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</si>
  <si>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</si>
  <si>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</si>
  <si>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</si>
  <si>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</si>
  <si>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</si>
  <si>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</si>
  <si>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</si>
  <si>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</si>
  <si>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</si>
  <si>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</si>
  <si>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</si>
  <si>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</si>
  <si>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</si>
  <si>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</si>
  <si>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</si>
  <si>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</si>
  <si>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</si>
  <si>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</si>
  <si>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</si>
  <si>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</si>
  <si>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</si>
  <si>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</si>
  <si>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</si>
  <si>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</si>
  <si>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</si>
  <si>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</si>
  <si>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</si>
  <si>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</si>
  <si>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</si>
  <si>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</si>
  <si>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</si>
  <si>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</si>
  <si>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</si>
  <si>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</si>
  <si>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</si>
  <si>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</si>
  <si>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</si>
  <si>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</si>
  <si>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</si>
  <si>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</si>
  <si>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</si>
  <si>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</si>
  <si>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</si>
  <si>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</si>
  <si>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</si>
  <si>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</si>
  <si>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</si>
  <si>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</si>
  <si>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</si>
  <si>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</si>
  <si>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</si>
  <si>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</si>
  <si>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</si>
  <si>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</si>
  <si>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</si>
  <si>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</si>
  <si>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</si>
  <si>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</si>
  <si>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</si>
  <si>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</si>
  <si>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</si>
  <si>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</si>
  <si>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</si>
  <si>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</si>
  <si>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</si>
  <si>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</si>
  <si>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</si>
  <si>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</si>
  <si>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</si>
  <si>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</si>
  <si>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</si>
  <si>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</si>
  <si>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</si>
  <si>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</si>
  <si>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</si>
  <si>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</si>
  <si>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</si>
  <si>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</si>
  <si>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</si>
  <si>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</si>
  <si>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</si>
  <si>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</si>
  <si>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</si>
  <si>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</si>
  <si>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</si>
  <si>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</si>
  <si>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</si>
  <si>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</si>
  <si>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</si>
  <si>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</si>
  <si>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</si>
  <si>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</si>
  <si>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</si>
  <si>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</si>
  <si>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</si>
  <si>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</si>
  <si>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</si>
  <si>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</si>
  <si>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</si>
  <si>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</si>
  <si>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</si>
  <si>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</si>
  <si>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</si>
  <si>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</si>
  <si>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</si>
  <si>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</si>
  <si>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</si>
  <si>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</si>
  <si>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</si>
  <si>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</si>
  <si>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</si>
  <si>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</si>
  <si>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</si>
  <si>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</si>
  <si>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</si>
  <si>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</si>
  <si>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</si>
  <si>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</si>
  <si>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</si>
  <si>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</si>
  <si>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</si>
  <si>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</si>
  <si>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</si>
  <si>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</si>
  <si>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</si>
  <si>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</si>
  <si>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</si>
  <si>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</si>
  <si>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</si>
  <si>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</si>
  <si>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</si>
  <si>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</si>
  <si>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</si>
  <si>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</si>
  <si>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</si>
  <si>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</si>
  <si>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</si>
  <si>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</si>
  <si>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</si>
  <si>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</si>
  <si>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</si>
  <si>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</si>
  <si>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</si>
  <si>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</si>
  <si>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</si>
  <si>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</si>
  <si>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</si>
  <si>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</si>
  <si>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</si>
  <si>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</si>
  <si>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</si>
  <si>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</si>
  <si>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</si>
  <si>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</si>
  <si>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</si>
  <si>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</si>
  <si>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</si>
  <si>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</si>
  <si>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</si>
  <si>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</si>
  <si>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</si>
  <si>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</si>
  <si>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</si>
  <si>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</si>
  <si>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</si>
  <si>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</si>
  <si>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</si>
  <si>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</si>
  <si>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</si>
  <si>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</si>
  <si>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</si>
  <si>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</si>
  <si>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</si>
  <si>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</si>
  <si>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</si>
  <si>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</si>
  <si>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</si>
  <si>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</si>
  <si>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</si>
  <si>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</si>
  <si>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</si>
  <si>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</si>
  <si>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</si>
  <si>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</si>
  <si>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</si>
  <si>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</si>
  <si>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</si>
  <si>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</si>
  <si>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</si>
  <si>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</si>
  <si>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</si>
  <si>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</si>
  <si>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</si>
  <si>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</si>
  <si>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</si>
  <si>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</si>
  <si>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</si>
  <si>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</si>
  <si>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</si>
  <si>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</si>
  <si>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</si>
  <si>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</si>
  <si>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</si>
  <si>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</si>
  <si>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</si>
  <si>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</si>
  <si>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</si>
  <si>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</si>
  <si>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</si>
  <si>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</si>
  <si>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</si>
  <si>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</si>
  <si>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</si>
  <si>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</si>
  <si>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</si>
  <si>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</si>
  <si>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</si>
  <si>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</si>
  <si>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</si>
  <si>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</si>
  <si>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</si>
  <si>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</si>
  <si>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</si>
  <si>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</si>
  <si>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</si>
  <si>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</si>
  <si>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</si>
  <si>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</si>
  <si>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</si>
  <si>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</si>
  <si>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</si>
  <si>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</si>
  <si>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</si>
  <si>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</si>
  <si>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</si>
  <si>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</si>
  <si>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</si>
  <si>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</si>
  <si>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</si>
  <si>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</si>
  <si>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</si>
  <si>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</si>
  <si>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</si>
  <si>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</si>
  <si>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</si>
  <si>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</si>
  <si>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</si>
  <si>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</si>
  <si>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</si>
  <si>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</si>
  <si>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</si>
  <si>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</si>
  <si>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</si>
  <si>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</si>
  <si>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</si>
  <si>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</si>
  <si>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</si>
  <si>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</si>
  <si>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</si>
  <si>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</si>
  <si>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</si>
  <si>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</si>
  <si>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</si>
  <si>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</si>
  <si>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</si>
  <si>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</si>
  <si>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</si>
  <si>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</si>
  <si>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</si>
  <si>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</si>
  <si>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</si>
  <si>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</si>
  <si>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</si>
  <si>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</si>
  <si>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</si>
  <si>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</si>
  <si>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</si>
  <si>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</si>
  <si>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</si>
  <si>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</si>
  <si>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</si>
  <si>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</si>
  <si>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</si>
  <si>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</si>
  <si>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</si>
  <si>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</si>
  <si>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</si>
  <si>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</si>
  <si>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</si>
  <si>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</si>
  <si>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</si>
  <si>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</si>
  <si>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</si>
  <si>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</si>
  <si>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</si>
  <si>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</si>
  <si>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</si>
  <si>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</si>
  <si>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</si>
  <si>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</si>
  <si>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</si>
  <si>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</si>
  <si>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</si>
  <si>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</si>
  <si>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</si>
  <si>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</si>
  <si>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</si>
  <si>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</si>
  <si>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</si>
  <si>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</si>
  <si>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</si>
  <si>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</si>
  <si>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</si>
  <si>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</si>
  <si>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</si>
  <si>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</si>
  <si>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</si>
  <si>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</si>
  <si>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</si>
  <si>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</si>
  <si>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</si>
  <si>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</si>
  <si>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</si>
  <si>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</si>
  <si>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</si>
  <si>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</si>
  <si>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</si>
  <si>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</si>
  <si>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</si>
  <si>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</si>
  <si>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</si>
  <si>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</si>
  <si>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</si>
  <si>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</si>
  <si>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</si>
  <si>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</si>
  <si>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</si>
  <si>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</si>
  <si>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</si>
  <si>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</si>
  <si>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</si>
  <si>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</si>
  <si>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</si>
  <si>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</si>
  <si>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</si>
  <si>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</si>
  <si>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</si>
  <si>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</si>
  <si>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</si>
  <si>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</si>
  <si>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</si>
  <si>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</si>
  <si>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</si>
  <si>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</si>
  <si>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</si>
  <si>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</si>
  <si>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</si>
  <si>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</si>
  <si>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</si>
  <si>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</si>
  <si>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</si>
  <si>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</si>
  <si>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</si>
  <si>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</si>
  <si>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</si>
  <si>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</si>
  <si>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</si>
  <si>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</si>
  <si>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</si>
  <si>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</si>
  <si>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</si>
  <si>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</si>
  <si>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</si>
  <si>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</si>
  <si>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</si>
  <si>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</si>
  <si>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</si>
  <si>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</si>
  <si>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</si>
  <si>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</si>
  <si>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</si>
  <si>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</si>
  <si>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</si>
  <si>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</si>
  <si>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</si>
  <si>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</si>
  <si>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</si>
  <si>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</si>
  <si>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</si>
  <si>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</si>
  <si>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</si>
  <si>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</si>
  <si>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</si>
  <si>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</si>
  <si>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</si>
  <si>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</si>
  <si>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</si>
  <si>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</si>
  <si>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</si>
  <si>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</si>
  <si>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</si>
  <si>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</si>
  <si>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</si>
  <si>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</si>
  <si>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</si>
  <si>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</si>
  <si>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</si>
  <si>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</si>
  <si>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</si>
  <si>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</si>
  <si>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</si>
  <si>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</si>
  <si>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</si>
  <si>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</si>
  <si>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</si>
  <si>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</si>
  <si>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</si>
  <si>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</si>
  <si>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</si>
  <si>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</si>
  <si>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</si>
  <si>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</si>
  <si>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</si>
  <si>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</si>
  <si>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</si>
  <si>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</si>
  <si>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</si>
  <si>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</si>
  <si>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</si>
  <si>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</si>
  <si>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</si>
  <si>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</si>
  <si>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</si>
  <si>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</si>
  <si>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</si>
  <si>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</si>
  <si>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</si>
  <si>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</si>
  <si>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</si>
  <si>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</si>
  <si>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</si>
  <si>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</si>
  <si>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</si>
  <si>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</si>
  <si>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</si>
  <si>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</si>
  <si>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</si>
  <si>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</si>
  <si>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</si>
  <si>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</si>
  <si>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</si>
  <si>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</si>
  <si>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</si>
  <si>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</si>
  <si>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</si>
  <si>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</si>
  <si>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</si>
  <si>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</si>
  <si>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</si>
  <si>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</si>
  <si>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</si>
  <si>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</si>
  <si>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</si>
  <si>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</si>
  <si>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</si>
  <si>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</si>
  <si>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</si>
  <si>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</si>
  <si>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</si>
  <si>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</si>
  <si>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</si>
  <si>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</si>
  <si>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</si>
  <si>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</si>
  <si>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</si>
  <si>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</si>
  <si>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</si>
  <si>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</si>
  <si>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</si>
  <si>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</si>
  <si>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</si>
  <si>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</si>
  <si>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</si>
  <si>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</si>
  <si>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</si>
  <si>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</si>
  <si>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</si>
  <si>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</si>
  <si>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</si>
  <si>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</si>
  <si>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</si>
  <si>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</si>
  <si>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</si>
  <si>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</si>
  <si>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</si>
  <si>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</si>
  <si>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</si>
  <si>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</si>
  <si>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</si>
  <si>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</si>
  <si>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</si>
  <si>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</si>
  <si>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</si>
  <si>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</si>
  <si>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</si>
  <si>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</si>
  <si>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</si>
  <si>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</si>
  <si>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</si>
  <si>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</si>
  <si>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</si>
  <si>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</si>
  <si>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</si>
  <si>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</si>
  <si>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</si>
  <si>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</si>
  <si>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</si>
  <si>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</si>
  <si>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</si>
  <si>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</si>
  <si>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</si>
  <si>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</si>
  <si>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</si>
  <si>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</si>
  <si>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</si>
  <si>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</si>
  <si>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</si>
  <si>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</si>
  <si>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</si>
  <si>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</si>
  <si>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</si>
  <si>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</si>
  <si>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</si>
  <si>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</si>
  <si>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</si>
  <si>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</si>
  <si>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</si>
  <si>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</si>
  <si>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</si>
  <si>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</si>
  <si>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</si>
  <si>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</si>
  <si>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</si>
  <si>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</si>
  <si>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</si>
  <si>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</si>
  <si>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</si>
  <si>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</si>
  <si>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</si>
  <si>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</si>
  <si>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</si>
  <si>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</si>
  <si>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</si>
  <si>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</si>
  <si>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</si>
  <si>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</si>
  <si>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</si>
  <si>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</si>
  <si>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</si>
  <si>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</si>
  <si>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</si>
  <si>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</si>
  <si>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</si>
  <si>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</si>
  <si>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</si>
  <si>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</si>
  <si>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</si>
  <si>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</si>
  <si>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</si>
  <si>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</si>
  <si>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</si>
  <si>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</si>
  <si>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</si>
  <si>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</si>
  <si>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</si>
  <si>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</si>
  <si>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</si>
  <si>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</si>
  <si>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</si>
  <si>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</si>
  <si>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</si>
  <si>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</si>
  <si>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</si>
  <si>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</si>
  <si>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</si>
  <si>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</si>
  <si>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</si>
  <si>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</si>
  <si>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</si>
  <si>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</si>
  <si>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</si>
  <si>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</si>
  <si>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</si>
  <si>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</si>
  <si>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</si>
  <si>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</si>
  <si>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</si>
  <si>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</si>
  <si>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</si>
  <si>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</si>
  <si>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</si>
  <si>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</si>
  <si>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</si>
  <si>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</si>
  <si>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</si>
  <si>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</si>
  <si>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</si>
  <si>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</si>
  <si>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</si>
  <si>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</si>
  <si>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</si>
  <si>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</si>
  <si>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</si>
  <si>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</si>
  <si>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</si>
  <si>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</si>
  <si>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</si>
  <si>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</si>
  <si>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</si>
  <si>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</si>
  <si>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</si>
  <si>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</si>
  <si>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</si>
  <si>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</si>
  <si>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</si>
  <si>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</si>
  <si>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</si>
  <si>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</si>
  <si>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</si>
  <si>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</si>
  <si>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</si>
  <si>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</si>
  <si>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</si>
  <si>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</si>
  <si>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</si>
  <si>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</si>
  <si>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</si>
  <si>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</si>
  <si>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</si>
  <si>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</si>
  <si>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</si>
  <si>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</si>
  <si>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</si>
  <si>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</si>
  <si>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</si>
  <si>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</si>
  <si>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</si>
  <si>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</si>
  <si>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</si>
  <si>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</si>
  <si>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</si>
  <si>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</si>
  <si>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</si>
  <si>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</si>
  <si>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</si>
  <si>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</si>
  <si>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</si>
  <si>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</si>
  <si>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</si>
  <si>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</si>
  <si>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</si>
  <si>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</si>
  <si>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</si>
  <si>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</si>
  <si>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</si>
  <si>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</si>
  <si>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</si>
  <si>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</si>
  <si>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</si>
  <si>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</si>
  <si>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</si>
  <si>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</si>
  <si>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</si>
  <si>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</si>
  <si>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</si>
  <si>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</si>
  <si>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</si>
  <si>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</si>
  <si>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</si>
  <si>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</si>
  <si>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</si>
  <si>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</si>
  <si>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</si>
  <si>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</si>
  <si>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</si>
  <si>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</si>
  <si>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</si>
  <si>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</si>
  <si>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</si>
  <si>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</si>
  <si>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</si>
  <si>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</si>
  <si>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</si>
  <si>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</si>
  <si>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</si>
  <si>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</si>
  <si>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</si>
  <si>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</si>
  <si>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</si>
  <si>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</si>
  <si>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</si>
  <si>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</si>
  <si>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</si>
  <si>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</si>
  <si>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</si>
  <si>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</si>
  <si>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</si>
  <si>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</si>
  <si>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</si>
  <si>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</si>
  <si>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</si>
  <si>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</si>
  <si>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</si>
  <si>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</si>
  <si>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</si>
  <si>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</si>
  <si>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</si>
  <si>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</si>
  <si>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</si>
  <si>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</si>
  <si>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</si>
  <si>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</si>
  <si>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</si>
  <si>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</si>
  <si>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</si>
  <si>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</si>
  <si>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</si>
  <si>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</si>
  <si>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</si>
  <si>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</si>
  <si>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</si>
  <si>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</si>
  <si>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</si>
  <si>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</si>
  <si>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</si>
  <si>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</si>
  <si>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</si>
  <si>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</si>
  <si>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</si>
  <si>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</si>
  <si>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</si>
  <si>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</si>
  <si>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</si>
  <si>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</si>
  <si>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</si>
  <si>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</si>
  <si>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</si>
  <si>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</si>
  <si>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</si>
  <si>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</si>
  <si>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</si>
  <si>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</si>
  <si>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</si>
  <si>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</si>
  <si>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</si>
  <si>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</si>
  <si>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</si>
  <si>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</si>
  <si>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</si>
  <si>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</si>
  <si>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</si>
  <si>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</si>
  <si>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</si>
  <si>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</si>
  <si>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</si>
  <si>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</si>
  <si>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</si>
  <si>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</si>
  <si>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</si>
  <si>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</si>
  <si>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</si>
  <si>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</si>
  <si>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</si>
  <si>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</si>
  <si>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</si>
  <si>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</si>
  <si>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</si>
  <si>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</si>
  <si>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</si>
  <si>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</si>
  <si>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</si>
  <si>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</si>
  <si>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</si>
  <si>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</si>
  <si>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</si>
  <si>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</si>
  <si>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</si>
  <si>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</si>
  <si>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</si>
  <si>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</si>
  <si>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</si>
  <si>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</si>
  <si>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</si>
  <si>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</si>
  <si>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</si>
  <si>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</si>
  <si>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</si>
  <si>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</si>
  <si>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</si>
  <si>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</si>
  <si>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</si>
  <si>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</si>
  <si>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</si>
  <si>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</si>
  <si>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</si>
  <si>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</si>
  <si>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</si>
  <si>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</si>
  <si>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</si>
  <si>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</si>
  <si>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</si>
  <si>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</si>
  <si>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</si>
  <si>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</si>
  <si>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</si>
  <si>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</si>
  <si>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</si>
  <si>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</si>
  <si>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</si>
  <si>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</si>
  <si>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</si>
  <si>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</si>
  <si>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</si>
  <si>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</si>
  <si>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</si>
  <si>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</si>
  <si>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</si>
  <si>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</si>
  <si>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</si>
  <si>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</si>
  <si>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</si>
  <si>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</si>
  <si>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</si>
  <si>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</si>
  <si>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</si>
  <si>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</si>
  <si>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</si>
  <si>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</si>
  <si>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</si>
  <si>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</si>
  <si>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</si>
  <si>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</si>
  <si>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</si>
  <si>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</si>
  <si>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</si>
  <si>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</si>
  <si>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</si>
  <si>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</si>
  <si>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</si>
  <si>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</si>
  <si>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</si>
  <si>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</si>
  <si>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</si>
  <si>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</si>
  <si>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</si>
  <si>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</si>
  <si>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</si>
  <si>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</si>
  <si>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</si>
  <si>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</si>
  <si>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</si>
  <si>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</si>
  <si>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</si>
  <si>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</si>
  <si>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</si>
  <si>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</si>
  <si>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</si>
  <si>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</si>
  <si>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</si>
  <si>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</si>
  <si>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</si>
  <si>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</si>
  <si>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</si>
  <si>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</si>
  <si>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</si>
  <si>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</si>
  <si>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</si>
  <si>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</si>
  <si>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</si>
  <si>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</si>
  <si>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</si>
  <si>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</si>
  <si>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</si>
  <si>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</si>
  <si>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</si>
  <si>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</si>
  <si>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</si>
  <si>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</si>
  <si>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</si>
  <si>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</si>
  <si>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</si>
  <si>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</si>
  <si>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</si>
  <si>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</si>
  <si>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</si>
  <si>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</si>
  <si>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</si>
  <si>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</si>
  <si>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</si>
  <si>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</si>
  <si>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</si>
  <si>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</si>
  <si>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</si>
  <si>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</si>
  <si>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</si>
  <si>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</si>
  <si>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</si>
  <si>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</si>
  <si>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</si>
  <si>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</si>
  <si>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</si>
  <si>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</si>
  <si>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</si>
  <si>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</si>
  <si>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</si>
  <si>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</si>
  <si>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</si>
  <si>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</si>
  <si>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</si>
  <si>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</si>
  <si>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</si>
  <si>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</si>
  <si>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</si>
  <si>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</si>
  <si>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</si>
  <si>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</si>
  <si>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</si>
  <si>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</si>
  <si>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</si>
  <si>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</si>
  <si>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</si>
  <si>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</si>
  <si>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</si>
  <si>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</si>
  <si>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</si>
  <si>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</si>
  <si>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</si>
  <si>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</si>
  <si>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</si>
  <si>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</si>
  <si>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</si>
  <si>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</si>
  <si>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</si>
  <si>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</si>
  <si>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</si>
  <si>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</si>
  <si>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</si>
  <si>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</si>
  <si>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</si>
  <si>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</si>
  <si>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</si>
  <si>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</si>
  <si>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</si>
  <si>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</si>
  <si>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</si>
  <si>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</si>
  <si>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</si>
  <si>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</si>
  <si>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</si>
  <si>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</si>
  <si>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</si>
  <si>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</si>
  <si>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</si>
  <si>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</si>
  <si>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</si>
  <si>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</si>
  <si>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</si>
  <si>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</si>
  <si>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</si>
  <si>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</si>
  <si>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</si>
  <si>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</si>
  <si>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</si>
  <si>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</si>
  <si>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</si>
  <si>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</si>
  <si>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</si>
  <si>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</si>
  <si>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</si>
  <si>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</si>
  <si>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</si>
  <si>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</si>
  <si>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</si>
  <si>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</si>
  <si>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</si>
  <si>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</si>
  <si>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</si>
  <si>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</si>
  <si>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</si>
  <si>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</si>
  <si>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</si>
  <si>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</si>
  <si>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</si>
  <si>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</si>
  <si>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</si>
  <si>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</si>
  <si>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</si>
  <si>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</si>
  <si>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</si>
  <si>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</si>
  <si>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</si>
  <si>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</si>
  <si>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</si>
  <si>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</si>
  <si>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</si>
  <si>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</si>
  <si>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</si>
  <si>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</si>
  <si>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</si>
  <si>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</si>
  <si>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</si>
  <si>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</si>
  <si>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</si>
  <si>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</si>
  <si>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</si>
  <si>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</si>
  <si>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</si>
  <si>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</si>
  <si>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</si>
  <si>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</si>
  <si>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</si>
  <si>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</si>
  <si>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</si>
  <si>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</si>
  <si>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</si>
  <si>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</si>
  <si>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</si>
  <si>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</si>
  <si>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</si>
  <si>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</si>
  <si>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</si>
  <si>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</si>
  <si>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</si>
  <si>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</si>
  <si>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</si>
  <si>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</si>
  <si>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</si>
  <si>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</si>
  <si>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</si>
  <si>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</si>
  <si>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</si>
  <si>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</si>
  <si>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</si>
  <si>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</si>
  <si>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</si>
  <si>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</si>
  <si>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</si>
  <si>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</si>
  <si>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</si>
  <si>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</si>
  <si>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</si>
  <si>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</si>
  <si>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</si>
  <si>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</si>
  <si>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</si>
  <si>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</si>
  <si>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</si>
  <si>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</si>
  <si>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</si>
  <si>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</si>
  <si>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</si>
  <si>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</si>
  <si>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</si>
  <si>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</si>
  <si>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</si>
  <si>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</si>
  <si>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</si>
  <si>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</si>
  <si>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</si>
  <si>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</si>
  <si>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</si>
  <si>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</si>
  <si>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</si>
  <si>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</si>
  <si>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</si>
  <si>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</si>
  <si>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</si>
  <si>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</si>
  <si>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</si>
  <si>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</si>
  <si>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</si>
  <si>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</si>
  <si>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</si>
  <si>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</si>
  <si>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</si>
  <si>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</si>
  <si>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</si>
  <si>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</si>
  <si>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</si>
  <si>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</si>
  <si>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</si>
  <si>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</si>
  <si>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</si>
  <si>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</si>
  <si>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</si>
  <si>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</si>
  <si>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</si>
  <si>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</si>
  <si>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</si>
  <si>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</si>
  <si>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</si>
  <si>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</si>
  <si>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</si>
  <si>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</si>
  <si>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</si>
  <si>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</si>
  <si>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</si>
  <si>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</si>
  <si>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</si>
  <si>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</si>
  <si>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</si>
  <si>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</si>
  <si>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</si>
  <si>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</si>
  <si>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</si>
  <si>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</si>
  <si>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</si>
  <si>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</si>
  <si>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</si>
  <si>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</si>
  <si>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</si>
  <si>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</si>
  <si>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</si>
  <si>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</si>
  <si>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</si>
  <si>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</si>
  <si>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</si>
  <si>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</si>
  <si>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</si>
  <si>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</si>
  <si>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</si>
  <si>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</si>
  <si>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</si>
  <si>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</si>
  <si>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</si>
  <si>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</si>
  <si>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</si>
  <si>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</si>
  <si>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</si>
  <si>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</si>
  <si>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</si>
  <si>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</si>
  <si>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</si>
  <si>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</si>
  <si>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</si>
  <si>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</si>
  <si>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</si>
  <si>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</si>
  <si>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</si>
  <si>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</si>
  <si>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</si>
  <si>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</si>
  <si>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</si>
  <si>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</si>
  <si>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</si>
  <si>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</si>
  <si>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</si>
  <si>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</si>
  <si>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</si>
  <si>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</si>
  <si>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</si>
  <si>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</si>
  <si>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</si>
  <si>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</si>
  <si>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</si>
  <si>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</si>
  <si>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</si>
  <si>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</si>
  <si>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</si>
  <si>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</si>
  <si>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</si>
  <si>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</si>
  <si>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</si>
  <si>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</si>
  <si>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</si>
  <si>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</si>
  <si>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</si>
  <si>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</si>
  <si>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</si>
  <si>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</si>
  <si>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</si>
  <si>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</si>
  <si>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</si>
  <si>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</si>
  <si>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</si>
  <si>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</si>
  <si>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</si>
  <si>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</si>
  <si>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</si>
  <si>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</si>
  <si>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</si>
  <si>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</si>
  <si>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</si>
  <si>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</si>
  <si>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</si>
  <si>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</si>
  <si>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</si>
  <si>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</si>
  <si>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</si>
  <si>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</si>
  <si>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</si>
  <si>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</si>
  <si>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</si>
  <si>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</si>
  <si>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</si>
  <si>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</si>
  <si>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</si>
  <si>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</si>
  <si>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</si>
  <si>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</si>
  <si>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</si>
  <si>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</si>
  <si>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</si>
  <si>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</si>
  <si>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</si>
  <si>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</si>
  <si>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</si>
  <si>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</si>
  <si>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</si>
  <si>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</si>
  <si>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</si>
  <si>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</si>
  <si>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</si>
  <si>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</si>
  <si>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</si>
  <si>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</si>
  <si>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</si>
  <si>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</si>
  <si>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</si>
  <si>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</si>
  <si>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</si>
  <si>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</si>
  <si>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</si>
  <si>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</si>
  <si>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</si>
  <si>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</si>
  <si>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</si>
  <si>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</si>
  <si>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</si>
  <si>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</si>
  <si>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</si>
  <si>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</si>
  <si>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</si>
  <si>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</si>
  <si>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</si>
  <si>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</si>
  <si>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</si>
  <si>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</si>
  <si>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</si>
  <si>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</si>
  <si>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</si>
  <si>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</si>
  <si>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</si>
  <si>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</si>
  <si>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</si>
  <si>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</si>
  <si>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</si>
  <si>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</si>
  <si>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</si>
  <si>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</si>
  <si>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</si>
  <si>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</si>
  <si>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</si>
  <si>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</si>
  <si>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</si>
  <si>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</si>
  <si>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</si>
  <si>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</si>
  <si>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</si>
  <si>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</si>
  <si>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</si>
  <si>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</si>
  <si>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</si>
  <si>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</si>
  <si>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</si>
  <si>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</si>
  <si>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</si>
  <si>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</si>
  <si>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</si>
  <si>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</si>
  <si>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</si>
  <si>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</si>
  <si>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</si>
  <si>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</si>
  <si>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</si>
  <si>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</si>
  <si>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</si>
  <si>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</si>
  <si>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</si>
  <si>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</si>
  <si>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</si>
  <si>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</si>
  <si>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</si>
  <si>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</si>
  <si>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</si>
  <si>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</si>
  <si>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</si>
  <si>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</si>
  <si>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</si>
  <si>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</si>
  <si>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</si>
  <si>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</si>
  <si>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</si>
  <si>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</si>
  <si>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</si>
  <si>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</si>
  <si>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</si>
  <si>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</si>
  <si>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</si>
  <si>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</si>
  <si>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</si>
  <si>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</si>
  <si>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</si>
  <si>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</si>
  <si>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</si>
  <si>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</si>
  <si>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</si>
  <si>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</si>
  <si>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</si>
  <si>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</si>
  <si>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</si>
  <si>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</si>
  <si>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</si>
  <si>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</si>
  <si>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</si>
  <si>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</si>
  <si>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</si>
  <si>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</si>
  <si>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</si>
  <si>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</si>
  <si>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</si>
  <si>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</si>
  <si>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</si>
  <si>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</si>
  <si>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</si>
  <si>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</si>
  <si>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</si>
  <si>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</si>
  <si>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</si>
  <si>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</si>
  <si>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</si>
  <si>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</si>
  <si>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</si>
  <si>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</si>
  <si>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</si>
  <si>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</si>
  <si>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</si>
  <si>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</si>
  <si>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</si>
  <si>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</si>
  <si>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</si>
  <si>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</si>
  <si>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</si>
  <si>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</si>
  <si>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</si>
  <si>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</si>
  <si>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</si>
  <si>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</si>
  <si>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</si>
  <si>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</si>
  <si>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</si>
  <si>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</si>
  <si>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</si>
  <si>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</si>
  <si>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</si>
  <si>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</si>
  <si>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</si>
  <si>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</si>
  <si>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</si>
  <si>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</si>
  <si>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</si>
  <si>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</si>
  <si>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</si>
  <si>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</si>
  <si>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</si>
  <si>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</si>
  <si>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</si>
  <si>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</si>
  <si>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</si>
  <si>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</si>
  <si>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</si>
  <si>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</si>
  <si>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</si>
  <si>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</si>
  <si>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</si>
  <si>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</si>
  <si>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</si>
  <si>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</si>
  <si>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</si>
  <si>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</si>
  <si>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</si>
  <si>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</si>
  <si>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</si>
  <si>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</si>
  <si>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</si>
  <si>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</si>
  <si>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</si>
  <si>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</si>
  <si>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</si>
  <si>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</si>
  <si>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</si>
  <si>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</si>
  <si>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</si>
  <si>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</si>
  <si>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</si>
  <si>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</si>
  <si>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</si>
  <si>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</si>
  <si>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</si>
  <si>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</si>
  <si>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</si>
  <si>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</si>
  <si>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</si>
  <si>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</si>
  <si>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</si>
  <si>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</si>
  <si>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</si>
  <si>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</si>
  <si>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</si>
  <si>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</si>
  <si>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</si>
  <si>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</si>
  <si>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</si>
  <si>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</si>
  <si>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</si>
  <si>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</si>
  <si>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</si>
  <si>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</si>
  <si>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</si>
  <si>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</si>
  <si>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</si>
  <si>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</si>
  <si>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</si>
  <si>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</si>
  <si>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</si>
  <si>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</si>
  <si>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</si>
  <si>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</si>
  <si>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</si>
  <si>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</si>
  <si>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</si>
  <si>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</si>
  <si>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</si>
  <si>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</si>
  <si>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</si>
  <si>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</si>
  <si>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</si>
  <si>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</si>
  <si>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</si>
  <si>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</si>
  <si>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</si>
  <si>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</si>
  <si>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</si>
  <si>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</si>
  <si>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</si>
  <si>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</si>
  <si>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</si>
  <si>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</si>
  <si>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</si>
  <si>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</si>
  <si>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</si>
  <si>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</si>
  <si>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</si>
  <si>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</si>
  <si>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</si>
  <si>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</si>
  <si>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</si>
  <si>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</si>
  <si>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</si>
  <si>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</si>
  <si>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</si>
  <si>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</si>
  <si>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</si>
  <si>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</si>
  <si>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</si>
  <si>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</si>
  <si>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</si>
  <si>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</si>
  <si>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</si>
  <si>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</si>
  <si>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</si>
  <si>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</si>
  <si>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</si>
  <si>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</si>
  <si>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</si>
  <si>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</si>
  <si>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</si>
  <si>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</si>
  <si>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</si>
  <si>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</si>
  <si>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</si>
  <si>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</si>
  <si>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</si>
  <si>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</si>
  <si>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</si>
  <si>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</si>
  <si>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</si>
  <si>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</si>
  <si>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</si>
  <si>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</si>
  <si>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</si>
  <si>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</si>
  <si>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</si>
  <si>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</si>
  <si>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</si>
  <si>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</si>
  <si>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</si>
  <si>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</si>
  <si>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</si>
  <si>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</si>
  <si>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</si>
  <si>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</si>
  <si>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</si>
  <si>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</si>
  <si>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</si>
  <si>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</si>
  <si>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</si>
  <si>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</si>
  <si>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</si>
  <si>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</si>
  <si>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</si>
  <si>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</si>
  <si>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</si>
  <si>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</si>
  <si>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</si>
  <si>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</si>
  <si>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</si>
  <si>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</si>
  <si>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</si>
  <si>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</si>
  <si>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</si>
  <si>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</si>
  <si>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</si>
  <si>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</si>
  <si>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</si>
  <si>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</si>
  <si>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</si>
  <si>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</si>
  <si>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</si>
  <si>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</si>
  <si>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</si>
  <si>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</si>
  <si>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</si>
  <si>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</si>
  <si>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</si>
  <si>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</si>
  <si>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</si>
  <si>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</si>
  <si>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</si>
  <si>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</si>
  <si>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</si>
  <si>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</si>
  <si>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</si>
  <si>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</si>
  <si>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</si>
  <si>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</si>
  <si>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</si>
  <si>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</si>
  <si>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</si>
  <si>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</si>
  <si>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</si>
  <si>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</si>
  <si>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</si>
  <si>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</si>
  <si>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</si>
  <si>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</si>
  <si>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</si>
  <si>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</si>
  <si>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</si>
  <si>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</si>
  <si>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</si>
  <si>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</si>
  <si>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</si>
  <si>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</si>
  <si>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</si>
  <si>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</si>
  <si>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</si>
  <si>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</si>
  <si>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</si>
  <si>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</si>
  <si>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</si>
  <si>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</si>
  <si>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</si>
  <si>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</si>
  <si>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</si>
  <si>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</si>
  <si>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</si>
  <si>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</si>
  <si>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</si>
  <si>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</si>
  <si>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</si>
  <si>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</si>
  <si>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</si>
  <si>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</si>
  <si>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</si>
  <si>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</si>
  <si>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</si>
  <si>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</si>
  <si>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</si>
  <si>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</si>
  <si>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</si>
  <si>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</si>
  <si>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</si>
  <si>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</si>
  <si>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</si>
  <si>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</si>
  <si>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</si>
  <si>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</si>
  <si>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</si>
  <si>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</si>
  <si>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</si>
  <si>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</si>
  <si>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</si>
  <si>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</si>
  <si>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</si>
  <si>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</si>
  <si>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</si>
  <si>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</si>
  <si>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</si>
  <si>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</si>
  <si>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</si>
  <si>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</si>
  <si>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</si>
  <si>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</si>
  <si>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</si>
  <si>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</si>
  <si>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</si>
  <si>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</si>
  <si>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</si>
  <si>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</si>
  <si>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</si>
  <si>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</si>
  <si>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</si>
  <si>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</si>
  <si>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</si>
  <si>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</si>
  <si>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</si>
  <si>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</si>
  <si>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</si>
  <si>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</si>
  <si>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</si>
  <si>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</si>
  <si>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</si>
  <si>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</si>
  <si>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</si>
  <si>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</si>
  <si>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</si>
  <si>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</si>
  <si>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</si>
  <si>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</si>
  <si>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</si>
  <si>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</si>
  <si>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</si>
  <si>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</si>
  <si>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</si>
  <si>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</si>
  <si>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</si>
  <si>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</si>
  <si>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</si>
  <si>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</si>
  <si>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</si>
  <si>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</si>
  <si>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</si>
  <si>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</si>
  <si>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</si>
  <si>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</si>
  <si>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</si>
  <si>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</si>
  <si>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</si>
  <si>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</si>
  <si>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</si>
  <si>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</si>
  <si>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</si>
  <si>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</si>
  <si>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</si>
  <si>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</si>
  <si>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</si>
  <si>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</si>
  <si>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</si>
  <si>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</si>
  <si>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</si>
  <si>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</si>
  <si>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</si>
  <si>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</si>
  <si>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</si>
  <si>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</si>
  <si>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</si>
  <si>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</si>
  <si>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</si>
  <si>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</si>
  <si>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</si>
  <si>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</si>
  <si>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</si>
  <si>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</si>
  <si>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</si>
  <si>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</si>
  <si>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</si>
  <si>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</si>
  <si>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</si>
  <si>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</si>
  <si>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</si>
  <si>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</si>
  <si>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</si>
  <si>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</si>
  <si>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</si>
  <si>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</si>
  <si>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</si>
  <si>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</si>
  <si>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</si>
  <si>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</si>
  <si>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</si>
  <si>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</si>
  <si>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</si>
  <si>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</si>
  <si>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</si>
  <si>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</si>
  <si>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</si>
  <si>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</si>
  <si>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</si>
  <si>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</si>
  <si>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</si>
  <si>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</si>
  <si>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</si>
  <si>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</si>
  <si>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</si>
  <si>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</si>
  <si>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</si>
  <si>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</si>
  <si>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</si>
  <si>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</si>
  <si>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</si>
  <si>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</si>
  <si>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</si>
  <si>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</si>
  <si>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</si>
  <si>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</si>
  <si>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</si>
  <si>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</si>
  <si>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</si>
  <si>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</si>
  <si>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</si>
  <si>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</si>
  <si>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</si>
  <si>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</si>
  <si>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</si>
  <si>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</si>
  <si>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</si>
  <si>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</si>
  <si>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</si>
  <si>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</si>
  <si>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</si>
  <si>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</si>
  <si>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</si>
  <si>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</si>
  <si>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</si>
  <si>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</si>
  <si>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</si>
  <si>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</si>
  <si>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</si>
  <si>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</si>
  <si>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</si>
  <si>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</si>
  <si>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</si>
  <si>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</si>
  <si>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</si>
  <si>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</si>
  <si>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</si>
  <si>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</si>
  <si>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</si>
  <si>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</si>
  <si>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</si>
  <si>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</si>
  <si>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</si>
  <si>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</si>
  <si>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</si>
  <si>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</si>
  <si>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</si>
  <si>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</si>
  <si>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</si>
  <si>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</si>
  <si>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</si>
  <si>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</si>
  <si>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</si>
  <si>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</si>
  <si>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</si>
  <si>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</si>
  <si>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</si>
  <si>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</si>
  <si>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</si>
  <si>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</si>
  <si>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</si>
  <si>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</si>
  <si>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</si>
  <si>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</si>
  <si>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</si>
  <si>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</si>
  <si>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</si>
  <si>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</si>
  <si>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</si>
  <si>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</si>
  <si>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</si>
  <si>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</si>
  <si>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</si>
  <si>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</si>
  <si>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</si>
  <si>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</si>
  <si>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</si>
  <si>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</si>
  <si>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</si>
  <si>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</si>
  <si>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</si>
  <si>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</si>
  <si>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</si>
  <si>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</si>
  <si>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</si>
  <si>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</si>
  <si>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</si>
  <si>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</si>
  <si>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</si>
  <si>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</si>
  <si>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</si>
  <si>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</si>
  <si>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</si>
  <si>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</si>
  <si>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</si>
  <si>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</si>
  <si>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</si>
  <si>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</si>
  <si>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</si>
  <si>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</si>
  <si>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</si>
  <si>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</si>
  <si>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</si>
  <si>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</si>
  <si>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</si>
  <si>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</si>
  <si>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</si>
  <si>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</si>
  <si>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</si>
  <si>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</si>
  <si>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</si>
  <si>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</si>
  <si>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</si>
  <si>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</si>
  <si>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</si>
  <si>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</si>
  <si>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</si>
  <si>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</si>
  <si>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</si>
  <si>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</si>
  <si>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</si>
  <si>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</si>
  <si>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</si>
  <si>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</si>
  <si>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</si>
  <si>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</si>
  <si>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</si>
  <si>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</si>
  <si>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</si>
  <si>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</si>
  <si>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</si>
  <si>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</si>
  <si>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</si>
  <si>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</si>
  <si>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</si>
  <si>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</si>
  <si>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</si>
  <si>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</si>
  <si>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</si>
  <si>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</si>
  <si>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</si>
  <si>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</si>
  <si>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</si>
  <si>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</si>
  <si>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</si>
  <si>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</si>
  <si>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</si>
  <si>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</si>
  <si>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</si>
  <si>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</si>
  <si>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</si>
  <si>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</si>
  <si>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</si>
  <si>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</si>
  <si>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</si>
  <si>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</si>
  <si>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</si>
  <si>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</si>
  <si>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</si>
  <si>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</si>
  <si>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</si>
  <si>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</si>
  <si>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</si>
  <si>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</si>
  <si>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</si>
  <si>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</si>
  <si>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</si>
  <si>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</si>
  <si>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</si>
  <si>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</si>
  <si>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</si>
  <si>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</si>
  <si>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</si>
  <si>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</si>
  <si>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</si>
  <si>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</si>
  <si>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</si>
  <si>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</si>
  <si>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</si>
  <si>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</si>
  <si>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</si>
  <si>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</si>
  <si>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</si>
  <si>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</si>
  <si>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</si>
  <si>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</si>
  <si>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</si>
  <si>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</si>
  <si>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</si>
  <si>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</si>
  <si>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</si>
  <si>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</si>
  <si>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</si>
  <si>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</si>
  <si>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</si>
  <si>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</si>
  <si>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</si>
  <si>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</si>
  <si>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</si>
  <si>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</si>
  <si>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</si>
  <si>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</si>
  <si>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</si>
  <si>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</si>
  <si>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</si>
  <si>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</si>
  <si>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</si>
  <si>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</si>
  <si>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</si>
  <si>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</si>
  <si>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</si>
  <si>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</si>
  <si>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</si>
  <si>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</si>
  <si>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</si>
  <si>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</si>
  <si>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</si>
  <si>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</si>
  <si>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</si>
  <si>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</si>
  <si>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</si>
  <si>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</si>
  <si>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</si>
  <si>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</si>
  <si>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</si>
  <si>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</si>
  <si>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</si>
  <si>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</si>
  <si>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</si>
  <si>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</si>
  <si>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</si>
  <si>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</si>
  <si>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</si>
  <si>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</si>
  <si>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</si>
  <si>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</si>
  <si>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</si>
  <si>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</si>
  <si>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</si>
  <si>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</si>
  <si>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</si>
  <si>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</si>
  <si>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</si>
  <si>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</si>
  <si>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</si>
  <si>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</si>
  <si>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</si>
  <si>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</si>
  <si>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</si>
  <si>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</si>
  <si>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</si>
  <si>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</si>
  <si>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</si>
  <si>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</si>
  <si>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</si>
  <si>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</si>
  <si>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</si>
  <si>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</si>
  <si>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</si>
  <si>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</si>
  <si>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</si>
  <si>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</si>
  <si>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</si>
  <si>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</si>
  <si>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</si>
  <si>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</si>
  <si>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</si>
  <si>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</si>
  <si>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</si>
  <si>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</si>
  <si>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</si>
  <si>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</si>
  <si>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</si>
  <si>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</si>
  <si>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</si>
  <si>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</si>
  <si>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</si>
  <si>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</si>
  <si>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</si>
  <si>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</si>
  <si>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</si>
  <si>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</si>
  <si>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</si>
  <si>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</si>
  <si>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</si>
  <si>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</si>
  <si>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</si>
  <si>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</si>
  <si>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</si>
  <si>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</si>
  <si>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</si>
  <si>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</si>
  <si>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</si>
  <si>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</si>
  <si>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</si>
  <si>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</si>
  <si>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</si>
  <si>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</si>
  <si>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</si>
  <si>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</si>
  <si>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</si>
  <si>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</si>
  <si>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</si>
  <si>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</si>
  <si>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</si>
  <si>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</si>
  <si>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</si>
  <si>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</si>
  <si>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</si>
  <si>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</si>
  <si>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</si>
  <si>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</si>
  <si>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</si>
  <si>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</si>
  <si>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</si>
  <si>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</si>
  <si>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</si>
  <si>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</si>
  <si>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</si>
  <si>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</si>
  <si>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</si>
  <si>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</si>
  <si>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</si>
  <si>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</si>
  <si>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</si>
  <si>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</si>
  <si>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</si>
  <si>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</si>
  <si>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</si>
  <si>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</si>
  <si>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</si>
  <si>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</si>
  <si>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</si>
  <si>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</si>
  <si>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</si>
  <si>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</si>
  <si>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</si>
  <si>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</si>
  <si>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</si>
  <si>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</si>
  <si>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</si>
  <si>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</si>
  <si>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</si>
  <si>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</si>
  <si>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</si>
  <si>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</si>
  <si>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</si>
  <si>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</si>
  <si>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</si>
  <si>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</si>
  <si>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</si>
  <si>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</si>
  <si>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</si>
  <si>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</si>
  <si>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</si>
  <si>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</si>
  <si>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</si>
  <si>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</si>
  <si>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</si>
  <si>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</si>
  <si>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</si>
  <si>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</si>
  <si>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</si>
  <si>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</si>
  <si>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</si>
  <si>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</si>
  <si>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</si>
  <si>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</si>
  <si>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</si>
  <si>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</si>
  <si>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</si>
  <si>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</si>
  <si>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</si>
  <si>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</si>
  <si>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</si>
  <si>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</si>
  <si>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</si>
  <si>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</si>
  <si>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</si>
  <si>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</si>
  <si>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</si>
  <si>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</si>
  <si>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</si>
  <si>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</si>
  <si>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</si>
  <si>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</si>
  <si>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</si>
  <si>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</si>
  <si>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</si>
  <si>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</si>
  <si>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</si>
  <si>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</si>
  <si>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</si>
  <si>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</si>
  <si>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</si>
  <si>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</si>
  <si>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</si>
  <si>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</si>
  <si>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</si>
  <si>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</si>
  <si>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</si>
  <si>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</si>
  <si>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</si>
  <si>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</si>
  <si>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</si>
  <si>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</si>
  <si>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</si>
  <si>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</si>
  <si>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</si>
  <si>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</si>
  <si>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</si>
  <si>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</si>
  <si>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</si>
  <si>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</si>
  <si>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</si>
  <si>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</si>
  <si>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</si>
  <si>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</si>
  <si>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</si>
  <si>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</si>
  <si>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</si>
  <si>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</si>
  <si>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</si>
  <si>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</si>
  <si>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</si>
  <si>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</si>
  <si>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</si>
  <si>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</si>
  <si>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</si>
  <si>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</si>
  <si>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</si>
  <si>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</si>
  <si>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</si>
  <si>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</si>
  <si>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</si>
  <si>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</si>
  <si>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</si>
  <si>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</si>
  <si>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</si>
  <si>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</si>
  <si>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</si>
  <si>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</si>
  <si>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</si>
  <si>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</si>
  <si>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</si>
  <si>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</si>
  <si>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</si>
  <si>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</si>
  <si>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</si>
  <si>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</si>
  <si>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</si>
  <si>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</si>
  <si>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</si>
  <si>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</si>
  <si>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</si>
  <si>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</si>
  <si>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</si>
  <si>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</si>
  <si>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</si>
  <si>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</si>
  <si>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</si>
  <si>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</si>
  <si>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</si>
  <si>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</si>
  <si>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</si>
  <si>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</si>
  <si>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</si>
  <si>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</si>
  <si>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</si>
  <si>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</si>
  <si>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</si>
  <si>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</si>
  <si>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</si>
  <si>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</si>
  <si>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</si>
  <si>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</si>
  <si>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</si>
  <si>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</si>
  <si>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</si>
  <si>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</si>
  <si>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</si>
  <si>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</si>
  <si>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</si>
  <si>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</si>
  <si>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</si>
  <si>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</si>
  <si>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</si>
  <si>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</si>
  <si>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</si>
  <si>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</si>
  <si>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</si>
  <si>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</si>
  <si>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</si>
  <si>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</si>
  <si>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</si>
  <si>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</si>
  <si>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</si>
  <si>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</si>
  <si>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</si>
  <si>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</si>
  <si>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</si>
  <si>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</si>
  <si>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</si>
  <si>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</si>
  <si>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</si>
  <si>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</si>
  <si>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</si>
  <si>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</si>
  <si>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</si>
  <si>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</si>
  <si>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</si>
  <si>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</si>
  <si>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</si>
  <si>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</si>
  <si>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</si>
  <si>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</si>
  <si>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</si>
  <si>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</si>
  <si>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</si>
  <si>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</si>
  <si>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</si>
  <si>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</si>
  <si>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</si>
  <si>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</si>
  <si>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</si>
  <si>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</si>
  <si>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</si>
  <si>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</si>
  <si>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</si>
  <si>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</si>
  <si>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</si>
  <si>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</si>
  <si>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</si>
  <si>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</si>
  <si>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</si>
  <si>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</si>
  <si>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</si>
  <si>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</si>
  <si>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</si>
  <si>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</si>
  <si>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</si>
  <si>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</si>
  <si>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</si>
  <si>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</si>
  <si>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</si>
  <si>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</si>
  <si>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</si>
  <si>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</si>
  <si>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</si>
  <si>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</si>
  <si>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</si>
  <si>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</si>
  <si>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</si>
  <si>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</si>
  <si>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</si>
  <si>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</si>
  <si>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</si>
  <si>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</si>
  <si>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</si>
  <si>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</si>
  <si>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</si>
  <si>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</si>
  <si>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</si>
  <si>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</si>
  <si>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</si>
  <si>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</si>
  <si>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</si>
  <si>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</si>
  <si>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</si>
  <si>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</si>
  <si>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</si>
  <si>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</si>
  <si>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</si>
  <si>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</si>
  <si>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</si>
  <si>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</si>
  <si>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</si>
  <si>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</si>
  <si>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</si>
  <si>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</si>
  <si>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</si>
  <si>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</si>
  <si>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</si>
  <si>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</si>
  <si>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</si>
  <si>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</si>
  <si>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</si>
  <si>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</si>
  <si>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</si>
  <si>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</si>
  <si>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</si>
  <si>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</si>
  <si>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</si>
  <si>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</si>
  <si>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</si>
  <si>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</si>
  <si>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</si>
  <si>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</si>
  <si>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</si>
  <si>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</si>
  <si>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</si>
  <si>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</si>
  <si>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</si>
  <si>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</si>
  <si>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</si>
  <si>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</si>
  <si>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</si>
  <si>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</si>
  <si>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</si>
  <si>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</si>
  <si>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</si>
  <si>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</si>
  <si>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</si>
  <si>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</si>
  <si>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</si>
  <si>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</si>
  <si>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</si>
  <si>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</si>
  <si>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</si>
  <si>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</si>
  <si>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</si>
  <si>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</si>
  <si>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</si>
  <si>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</si>
  <si>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</si>
  <si>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</si>
  <si>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</si>
  <si>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</si>
  <si>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</si>
  <si>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</si>
  <si>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</si>
  <si>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</si>
  <si>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</si>
  <si>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</si>
  <si>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</si>
  <si>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</si>
  <si>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</si>
  <si>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</si>
  <si>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</si>
  <si>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</si>
  <si>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</si>
  <si>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</si>
  <si>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</si>
  <si>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</si>
  <si>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</si>
  <si>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</si>
  <si>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</si>
  <si>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</si>
  <si>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</si>
  <si>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</si>
  <si>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</si>
  <si>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</si>
  <si>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</si>
  <si>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</si>
  <si>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</si>
  <si>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</si>
  <si>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</si>
  <si>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</si>
  <si>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</si>
  <si>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</si>
  <si>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</si>
  <si>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</si>
  <si>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</si>
  <si>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</si>
  <si>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</si>
  <si>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</si>
  <si>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</si>
  <si>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</si>
  <si>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</si>
  <si>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</si>
  <si>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</si>
  <si>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</si>
  <si>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</si>
  <si>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</si>
  <si>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</si>
  <si>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</si>
  <si>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</si>
  <si>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</si>
  <si>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</si>
  <si>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</si>
  <si>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</si>
  <si>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</si>
  <si>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</si>
  <si>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</si>
  <si>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</si>
  <si>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</si>
  <si>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</si>
  <si>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</si>
  <si>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</si>
  <si>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</si>
  <si>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</si>
  <si>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</si>
  <si>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</si>
  <si>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</si>
  <si>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</si>
  <si>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</si>
  <si>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</si>
  <si>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</si>
  <si>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</si>
  <si>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</si>
  <si>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</si>
  <si>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</si>
  <si>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</si>
  <si>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</si>
  <si>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</si>
  <si>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</si>
  <si>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</si>
  <si>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</si>
  <si>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</si>
  <si>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</si>
  <si>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</si>
  <si>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</si>
  <si>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</si>
  <si>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</si>
  <si>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</si>
  <si>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</si>
  <si>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</si>
  <si>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</si>
  <si>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</si>
  <si>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</si>
  <si>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</si>
  <si>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</si>
  <si>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</si>
  <si>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</si>
  <si>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</si>
  <si>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</si>
  <si>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</si>
  <si>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</si>
  <si>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</si>
  <si>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</si>
  <si>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</si>
  <si>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</si>
  <si>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</si>
  <si>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</si>
  <si>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</si>
  <si>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</si>
  <si>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</si>
  <si>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</si>
  <si>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</si>
  <si>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</si>
  <si>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</si>
  <si>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</si>
  <si>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</si>
  <si>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</si>
  <si>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</si>
  <si>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</si>
  <si>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</si>
  <si>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</si>
  <si>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</si>
  <si>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</si>
  <si>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</si>
  <si>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</si>
  <si>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</si>
  <si>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</si>
  <si>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</si>
  <si>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</si>
  <si>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</si>
  <si>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</si>
  <si>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</si>
  <si>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</si>
  <si>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</si>
  <si>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</si>
  <si>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</si>
  <si>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</si>
  <si>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</si>
  <si>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</si>
  <si>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</si>
  <si>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</si>
  <si>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</si>
  <si>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</si>
  <si>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</si>
  <si>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</si>
  <si>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</si>
  <si>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</si>
  <si>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</si>
  <si>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</si>
  <si>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</si>
  <si>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</si>
  <si>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</si>
  <si>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</si>
  <si>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</si>
  <si>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</si>
  <si>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</si>
  <si>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</si>
  <si>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</si>
  <si>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</si>
  <si>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</si>
  <si>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</si>
  <si>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</si>
  <si>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</si>
  <si>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</si>
  <si>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</si>
  <si>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</si>
  <si>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</si>
  <si>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</si>
  <si>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</si>
  <si>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</si>
  <si>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</si>
  <si>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</si>
  <si>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</si>
  <si>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</si>
  <si>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</si>
  <si>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</si>
  <si>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</si>
  <si>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</si>
  <si>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</si>
  <si>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</si>
  <si>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</si>
  <si>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</si>
  <si>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</si>
  <si>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</si>
  <si>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</si>
  <si>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</si>
  <si>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</si>
  <si>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</si>
  <si>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</si>
  <si>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</si>
  <si>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</si>
  <si>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</si>
  <si>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</si>
  <si>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</si>
  <si>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</si>
  <si>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</si>
  <si>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</si>
  <si>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</si>
  <si>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</si>
  <si>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</si>
  <si>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</si>
  <si>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</si>
  <si>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</si>
  <si>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</si>
  <si>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</si>
  <si>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</si>
  <si>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</si>
  <si>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</si>
  <si>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</si>
  <si>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</si>
  <si>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</si>
  <si>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</si>
  <si>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</si>
  <si>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</si>
  <si>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</si>
  <si>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</si>
  <si>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</si>
  <si>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</si>
  <si>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</si>
  <si>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</si>
  <si>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</si>
  <si>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</si>
  <si>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</si>
  <si>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</si>
  <si>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</si>
  <si>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</si>
  <si>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</si>
  <si>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</si>
  <si>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</si>
  <si>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</si>
  <si>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</si>
  <si>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</si>
  <si>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</si>
  <si>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</si>
  <si>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</si>
  <si>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</si>
  <si>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</si>
  <si>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</si>
  <si>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</si>
  <si>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</si>
  <si>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</si>
  <si>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</si>
  <si>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</si>
  <si>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</si>
  <si>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</si>
  <si>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</si>
  <si>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</si>
  <si>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</si>
  <si>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</si>
  <si>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</si>
  <si>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</si>
  <si>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</si>
  <si>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</si>
  <si>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</si>
  <si>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</si>
  <si>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</si>
  <si>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</si>
  <si>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</si>
  <si>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</si>
  <si>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</si>
  <si>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</si>
  <si>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</si>
  <si>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</si>
  <si>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</si>
  <si>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</si>
  <si>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</si>
  <si>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</si>
  <si>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</si>
  <si>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</si>
  <si>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</si>
  <si>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</si>
  <si>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</si>
  <si>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</si>
  <si>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</si>
  <si>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</si>
  <si>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</si>
  <si>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</si>
  <si>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</si>
  <si>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</si>
  <si>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</si>
  <si>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</si>
  <si>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</si>
  <si>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</si>
  <si>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</si>
  <si>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</si>
  <si>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</si>
  <si>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</si>
  <si>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</si>
  <si>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</si>
  <si>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</si>
  <si>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</si>
  <si>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</si>
  <si>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</si>
  <si>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</si>
  <si>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</si>
  <si>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</si>
  <si>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</si>
  <si>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</si>
  <si>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</si>
  <si>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</si>
  <si>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</si>
  <si>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</si>
  <si>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</si>
  <si>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</si>
  <si>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</si>
  <si>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</si>
  <si>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</si>
  <si>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</si>
  <si>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</si>
  <si>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</si>
  <si>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</si>
  <si>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</si>
  <si>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</si>
  <si>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</si>
  <si>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</si>
  <si>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</si>
  <si>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</si>
  <si>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</si>
  <si>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</si>
  <si>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</si>
  <si>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</si>
  <si>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</si>
  <si>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</si>
  <si>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</si>
  <si>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</si>
  <si>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</si>
  <si>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</si>
  <si>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</si>
  <si>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</si>
  <si>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</si>
  <si>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</si>
  <si>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</si>
  <si>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</si>
  <si>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</si>
  <si>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</si>
  <si>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</si>
  <si>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</si>
  <si>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</si>
  <si>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</si>
  <si>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</si>
  <si>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</si>
  <si>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</si>
  <si>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</si>
  <si>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</si>
  <si>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</si>
  <si>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</si>
  <si>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</si>
  <si>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</si>
  <si>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</si>
  <si>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</si>
  <si>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</si>
  <si>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</si>
  <si>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</si>
  <si>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</si>
  <si>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</si>
  <si>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</si>
  <si>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</si>
  <si>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</si>
  <si>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</si>
  <si>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</si>
  <si>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</si>
  <si>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</si>
  <si>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</si>
  <si>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</si>
  <si>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</si>
  <si>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</si>
  <si>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</si>
  <si>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</si>
  <si>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</si>
  <si>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</si>
  <si>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</si>
  <si>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</si>
  <si>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</si>
  <si>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</si>
  <si>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</si>
  <si>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</si>
  <si>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</si>
  <si>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</si>
  <si>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</si>
  <si>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</si>
  <si>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</si>
  <si>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</si>
  <si>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</si>
  <si>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</si>
  <si>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</si>
  <si>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</si>
  <si>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</si>
  <si>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</si>
  <si>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</si>
  <si>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</si>
  <si>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</si>
  <si>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</si>
  <si>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</si>
  <si>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</si>
  <si>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</si>
  <si>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</si>
  <si>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</si>
  <si>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</si>
  <si>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</si>
  <si>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</si>
  <si>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</si>
  <si>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</si>
  <si>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</si>
  <si>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</si>
  <si>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</si>
  <si>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</si>
  <si>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</si>
  <si>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</si>
  <si>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</si>
  <si>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</si>
  <si>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</si>
  <si>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</si>
  <si>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</si>
  <si>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</si>
  <si>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</si>
  <si>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</si>
  <si>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</si>
  <si>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</si>
  <si>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</si>
  <si>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</si>
  <si>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</si>
  <si>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</si>
  <si>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</si>
  <si>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</si>
  <si>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</si>
  <si>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</si>
  <si>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</si>
  <si>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</si>
  <si>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</si>
  <si>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</si>
  <si>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</si>
  <si>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</si>
  <si>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</si>
  <si>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</si>
  <si>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</si>
  <si>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</si>
  <si>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</si>
  <si>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</si>
  <si>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</si>
  <si>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</si>
  <si>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</si>
  <si>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</si>
  <si>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</si>
  <si>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</si>
  <si>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</si>
  <si>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</si>
  <si>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</si>
  <si>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</si>
  <si>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</si>
  <si>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</si>
  <si>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</si>
  <si>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</si>
  <si>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</si>
  <si>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</si>
  <si>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</si>
  <si>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</si>
  <si>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</si>
  <si>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</si>
  <si>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</si>
  <si>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</si>
  <si>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</si>
  <si>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</si>
  <si>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</si>
  <si>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</si>
  <si>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</si>
  <si>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</si>
  <si>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</si>
  <si>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</si>
  <si>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</si>
  <si>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</si>
  <si>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</si>
  <si>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</si>
  <si>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</si>
  <si>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</si>
  <si>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</si>
  <si>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</si>
  <si>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</si>
  <si>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</si>
  <si>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</si>
  <si>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</si>
  <si>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</si>
  <si>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</si>
  <si>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</si>
  <si>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</si>
  <si>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</si>
  <si>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</si>
  <si>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</si>
  <si>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</si>
  <si>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</si>
  <si>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</si>
  <si>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</si>
  <si>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</si>
  <si>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</si>
  <si>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</si>
  <si>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</si>
  <si>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</si>
  <si>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</si>
  <si>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</si>
  <si>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</si>
  <si>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</si>
  <si>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</si>
  <si>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</si>
  <si>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</si>
  <si>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</si>
  <si>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</si>
  <si>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</si>
  <si>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</si>
  <si>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</si>
  <si>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</si>
  <si>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</si>
  <si>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</si>
  <si>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</si>
  <si>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</si>
  <si>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</si>
  <si>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</si>
  <si>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</si>
  <si>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</si>
  <si>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</si>
  <si>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</si>
  <si>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</si>
  <si>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</si>
  <si>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</si>
  <si>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</si>
  <si>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</si>
  <si>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</si>
  <si>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</si>
  <si>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</si>
  <si>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</si>
  <si>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</si>
  <si>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</si>
  <si>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</si>
  <si>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</si>
  <si>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</si>
  <si>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</si>
  <si>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</si>
  <si>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</si>
  <si>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</si>
  <si>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</si>
  <si>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</si>
  <si>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</si>
  <si>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</si>
  <si>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</si>
  <si>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</si>
  <si>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</si>
  <si>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</si>
  <si>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</si>
  <si>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</si>
  <si>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</si>
  <si>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</si>
  <si>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</si>
  <si>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</si>
  <si>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</si>
  <si>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</si>
  <si>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</si>
  <si>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</si>
  <si>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</si>
  <si>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</si>
  <si>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</si>
  <si>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</si>
  <si>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</si>
  <si>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</si>
  <si>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</si>
  <si>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</si>
  <si>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</si>
  <si>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</si>
  <si>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</si>
  <si>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</si>
  <si>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</si>
  <si>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</si>
  <si>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</si>
  <si>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</si>
  <si>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</si>
  <si>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</si>
  <si>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</si>
  <si>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</si>
  <si>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</si>
  <si>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</si>
  <si>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</si>
  <si>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</si>
  <si>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</si>
  <si>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</si>
  <si>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</si>
  <si>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</si>
  <si>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</si>
  <si>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</si>
  <si>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</si>
  <si>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</si>
  <si>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</si>
  <si>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</si>
  <si>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</si>
  <si>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</si>
  <si>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</si>
  <si>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</si>
  <si>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</si>
  <si>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</si>
  <si>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</si>
  <si>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</si>
  <si>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</si>
  <si>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</si>
  <si>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</si>
  <si>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</si>
  <si>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</si>
  <si>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</si>
  <si>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</si>
  <si>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</si>
  <si>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</si>
  <si>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</si>
  <si>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</si>
  <si>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</si>
  <si>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</si>
  <si>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</si>
  <si>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</si>
  <si>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</si>
  <si>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</si>
  <si>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</si>
  <si>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</si>
  <si>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</si>
  <si>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</si>
  <si>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</si>
  <si>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</si>
  <si>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</si>
  <si>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</si>
  <si>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</si>
  <si>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</si>
  <si>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</si>
  <si>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</si>
  <si>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</si>
  <si>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</si>
  <si>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</si>
  <si>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</si>
  <si>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</si>
  <si>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</si>
  <si>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</si>
  <si>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</si>
  <si>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</si>
  <si>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</si>
  <si>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</si>
  <si>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</si>
  <si>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</si>
  <si>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</si>
  <si>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</si>
  <si>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</si>
  <si>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</si>
  <si>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</si>
  <si>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</si>
  <si>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</si>
  <si>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</si>
  <si>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</si>
  <si>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</si>
  <si>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</si>
  <si>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</si>
  <si>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</si>
  <si>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</si>
  <si>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</si>
  <si>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</si>
  <si>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</si>
  <si>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</si>
  <si>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</si>
  <si>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</si>
  <si>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</si>
  <si>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</si>
  <si>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</si>
  <si>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</si>
  <si>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</si>
  <si>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</si>
  <si>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</si>
  <si>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</si>
  <si>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</si>
  <si>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</si>
  <si>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</si>
  <si>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</si>
  <si>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</si>
  <si>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</si>
  <si>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</si>
  <si>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</si>
  <si>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</si>
  <si>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</si>
  <si>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</si>
  <si>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</si>
  <si>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</si>
  <si>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</si>
  <si>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</si>
  <si>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</si>
  <si>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</si>
  <si>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</si>
  <si>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</si>
  <si>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</si>
  <si>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</si>
  <si>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</si>
  <si>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</si>
  <si>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</si>
  <si>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</si>
  <si>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</si>
  <si>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</si>
  <si>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</si>
  <si>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</si>
  <si>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</si>
  <si>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</si>
  <si>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</si>
  <si>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</si>
  <si>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</si>
  <si>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</si>
  <si>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</si>
  <si>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</si>
  <si>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</si>
  <si>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</si>
  <si>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</si>
  <si>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</si>
  <si>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</si>
  <si>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</si>
  <si>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</si>
  <si>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</si>
  <si>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</si>
  <si>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</si>
  <si>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</si>
  <si>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</si>
  <si>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</si>
  <si>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</si>
  <si>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</si>
  <si>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</si>
  <si>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</si>
  <si>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</si>
  <si>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</si>
  <si>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</si>
  <si>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</si>
  <si>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</si>
  <si>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</si>
  <si>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</si>
  <si>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</si>
  <si>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</si>
  <si>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</si>
  <si>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</si>
  <si>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</si>
  <si>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</si>
  <si>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</si>
  <si>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</si>
  <si>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</si>
  <si>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</si>
  <si>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</si>
  <si>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</si>
  <si>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</si>
  <si>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</si>
  <si>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</si>
  <si>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</si>
  <si>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</si>
  <si>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</si>
  <si>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</si>
  <si>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</si>
  <si>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</si>
  <si>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</si>
  <si>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</si>
  <si>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</si>
  <si>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</si>
  <si>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</si>
  <si>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</si>
  <si>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</si>
  <si>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</si>
  <si>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</si>
  <si>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</si>
  <si>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</si>
  <si>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</si>
  <si>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</si>
  <si>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</si>
  <si>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</si>
  <si>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</si>
  <si>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</si>
  <si>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</si>
  <si>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</si>
  <si>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</si>
  <si>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</si>
  <si>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</si>
  <si>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</si>
  <si>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</si>
  <si>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</si>
  <si>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</si>
  <si>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</si>
  <si>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</si>
  <si>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</si>
  <si>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</si>
  <si>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</si>
  <si>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</si>
  <si>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</si>
  <si>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</si>
  <si>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</si>
  <si>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</si>
  <si>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</si>
  <si>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</si>
  <si>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</si>
  <si>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</si>
  <si>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</si>
  <si>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</si>
  <si>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</si>
  <si>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</si>
  <si>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</si>
  <si>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</si>
  <si>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</si>
  <si>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</si>
  <si>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</si>
  <si>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</si>
  <si>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</si>
  <si>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</si>
  <si>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</si>
  <si>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</si>
  <si>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</si>
  <si>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</si>
  <si>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</si>
  <si>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</si>
  <si>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</si>
  <si>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</si>
  <si>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</si>
  <si>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</si>
  <si>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</si>
  <si>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</si>
  <si>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</si>
  <si>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</si>
  <si>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</si>
  <si>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</si>
  <si>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</si>
  <si>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</si>
  <si>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</si>
  <si>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</si>
  <si>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</si>
  <si>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</si>
  <si>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</si>
  <si>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</si>
  <si>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</si>
  <si>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</si>
  <si>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</si>
  <si>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</si>
  <si>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</si>
  <si>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</si>
  <si>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</si>
  <si>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</si>
  <si>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</si>
  <si>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</si>
  <si>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</si>
  <si>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</si>
  <si>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</si>
  <si>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</si>
  <si>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</si>
  <si>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</si>
  <si>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</si>
  <si>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</si>
  <si>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</si>
  <si>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</si>
  <si>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</si>
  <si>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</si>
  <si>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</si>
  <si>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</si>
  <si>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</si>
  <si>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</si>
  <si>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</si>
  <si>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</si>
  <si>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</si>
  <si>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</si>
  <si>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</si>
  <si>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</si>
  <si>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</si>
  <si>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</si>
  <si>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</si>
  <si>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</si>
  <si>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</si>
  <si>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</si>
  <si>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</si>
  <si>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</si>
  <si>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</si>
  <si>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</si>
  <si>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</si>
  <si>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</si>
  <si>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</si>
  <si>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</si>
  <si>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</si>
  <si>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</si>
  <si>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</si>
  <si>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</si>
  <si>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</si>
  <si>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</si>
  <si>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</si>
  <si>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</si>
  <si>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</si>
  <si>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</si>
  <si>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</si>
  <si>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</si>
  <si>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</si>
  <si>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</si>
  <si>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</si>
  <si>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</si>
  <si>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</si>
  <si>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</si>
  <si>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</si>
  <si>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</si>
  <si>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</si>
  <si>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</si>
  <si>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</si>
  <si>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</si>
  <si>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</si>
  <si>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</si>
  <si>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</si>
  <si>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</si>
  <si>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</si>
  <si>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</si>
  <si>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</si>
  <si>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</si>
  <si>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</si>
  <si>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</si>
  <si>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</si>
  <si>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</si>
  <si>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</si>
  <si>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</si>
  <si>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</si>
  <si>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</si>
  <si>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</si>
  <si>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</si>
  <si>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</si>
  <si>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</si>
  <si>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</si>
  <si>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</si>
  <si>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</si>
  <si>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</si>
  <si>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</si>
  <si>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</si>
  <si>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</si>
  <si>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</si>
  <si>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</si>
  <si>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</si>
  <si>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</si>
  <si>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</si>
  <si>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</si>
  <si>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</si>
  <si>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</si>
  <si>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</si>
  <si>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</si>
  <si>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</si>
  <si>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</si>
  <si>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</si>
  <si>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</si>
  <si>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</si>
  <si>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</si>
  <si>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</si>
  <si>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</si>
  <si>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</si>
  <si>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</si>
  <si>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</si>
  <si>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</si>
  <si>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</si>
  <si>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</si>
  <si>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</si>
  <si>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</si>
  <si>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</si>
  <si>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</si>
  <si>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</si>
  <si>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</si>
  <si>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</si>
  <si>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</si>
  <si>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</si>
  <si>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</si>
  <si>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</si>
  <si>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</si>
  <si>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</si>
  <si>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</si>
  <si>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</si>
  <si>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</si>
  <si>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</si>
  <si>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</si>
  <si>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</si>
  <si>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</si>
  <si>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</si>
  <si>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</si>
  <si>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</si>
  <si>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</si>
  <si>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</si>
  <si>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</si>
  <si>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</si>
  <si>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</si>
  <si>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</si>
  <si>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</si>
  <si>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</si>
  <si>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</si>
  <si>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</si>
  <si>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</si>
  <si>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</si>
  <si>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</si>
  <si>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</si>
  <si>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</si>
  <si>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</si>
  <si>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</si>
  <si>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</si>
  <si>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</si>
  <si>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</si>
  <si>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</si>
  <si>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</si>
  <si>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</si>
  <si>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</si>
  <si>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</si>
  <si>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</si>
  <si>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</si>
  <si>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</si>
  <si>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</si>
  <si>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</si>
  <si>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</si>
  <si>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</si>
  <si>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</si>
  <si>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</si>
  <si>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</si>
  <si>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</si>
  <si>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</si>
  <si>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</si>
  <si>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</si>
  <si>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</si>
  <si>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</si>
  <si>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</si>
  <si>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</si>
  <si>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</si>
  <si>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</si>
  <si>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</si>
  <si>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</si>
  <si>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</si>
  <si>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</si>
  <si>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</si>
  <si>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</si>
  <si>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</si>
  <si>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</si>
  <si>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</si>
  <si>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</si>
  <si>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</si>
  <si>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</si>
  <si>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</si>
  <si>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</si>
  <si>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</si>
  <si>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</si>
  <si>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</si>
  <si>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</si>
  <si>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</si>
  <si>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</si>
  <si>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</si>
  <si>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</si>
  <si>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</si>
  <si>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</si>
  <si>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</si>
  <si>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</si>
  <si>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</si>
  <si>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</si>
  <si>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</si>
  <si>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</si>
  <si>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</si>
  <si>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</si>
  <si>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</si>
  <si>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</si>
  <si>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</si>
  <si>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</si>
  <si>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</si>
  <si>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</si>
  <si>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</si>
  <si>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</si>
  <si>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</si>
  <si>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</si>
  <si>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</si>
  <si>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</si>
  <si>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</si>
  <si>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</si>
  <si>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</si>
  <si>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</si>
  <si>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</si>
  <si>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</si>
  <si>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</si>
  <si>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</si>
  <si>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</si>
  <si>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</si>
  <si>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</si>
  <si>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</si>
  <si>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</si>
  <si>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</si>
  <si>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</si>
  <si>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</si>
  <si>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</si>
  <si>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</si>
  <si>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</si>
  <si>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</si>
  <si>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</si>
  <si>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</si>
  <si>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</si>
  <si>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</si>
  <si>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</si>
  <si>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</si>
  <si>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</si>
  <si>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</si>
  <si>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</si>
  <si>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</si>
  <si>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</si>
  <si>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</si>
  <si>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</si>
  <si>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</si>
  <si>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</si>
  <si>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</si>
  <si>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</si>
  <si>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</si>
  <si>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</si>
  <si>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</si>
  <si>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</si>
  <si>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</si>
  <si>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</si>
  <si>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</si>
  <si>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</si>
  <si>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</si>
  <si>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</si>
  <si>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</si>
  <si>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</si>
  <si>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</si>
  <si>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</si>
  <si>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</si>
  <si>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</si>
  <si>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</si>
  <si>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</si>
  <si>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</si>
  <si>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</si>
  <si>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</si>
  <si>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</si>
  <si>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</si>
  <si>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</si>
  <si>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</si>
  <si>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</si>
  <si>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</si>
  <si>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</si>
  <si>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</si>
  <si>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</si>
  <si>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</si>
  <si>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</si>
  <si>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</si>
  <si>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</si>
  <si>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</si>
  <si>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</si>
  <si>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</si>
  <si>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</si>
  <si>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</si>
  <si>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</si>
  <si>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</si>
  <si>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</si>
  <si>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</si>
  <si>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</si>
  <si>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</si>
  <si>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</si>
  <si>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</si>
  <si>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</si>
  <si>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</si>
  <si>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</si>
  <si>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</si>
  <si>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</si>
  <si>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</si>
  <si>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</si>
  <si>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</si>
  <si>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</si>
  <si>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</si>
  <si>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</si>
  <si>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</si>
  <si>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</si>
  <si>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</si>
  <si>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</si>
  <si>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</si>
  <si>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</si>
  <si>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</si>
  <si>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</si>
  <si>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</si>
  <si>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</si>
  <si>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</si>
  <si>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</si>
  <si>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</si>
  <si>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</si>
  <si>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</si>
  <si>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</si>
  <si>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</si>
  <si>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</si>
  <si>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</si>
  <si>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</si>
  <si>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</si>
  <si>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</si>
  <si>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</si>
  <si>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</si>
  <si>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</si>
  <si>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</si>
  <si>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</si>
  <si>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</si>
  <si>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</si>
  <si>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</si>
  <si>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</si>
  <si>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</si>
  <si>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</si>
  <si>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</si>
  <si>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</si>
  <si>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</si>
  <si>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</si>
  <si>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</si>
  <si>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</si>
  <si>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</si>
  <si>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</si>
  <si>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</si>
  <si>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</si>
  <si>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</si>
  <si>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</si>
  <si>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</si>
  <si>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</si>
  <si>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</si>
  <si>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</si>
  <si>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</si>
  <si>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</si>
  <si>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</si>
  <si>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</si>
  <si>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</si>
  <si>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</si>
  <si>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</si>
  <si>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</si>
  <si>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</si>
  <si>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</si>
  <si>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</si>
  <si>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</si>
  <si>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</si>
  <si>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</si>
  <si>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</si>
  <si>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</si>
  <si>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</si>
  <si>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</si>
  <si>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</si>
  <si>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</si>
  <si>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</si>
  <si>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</si>
  <si>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</si>
  <si>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</si>
  <si>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</si>
  <si>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</si>
  <si>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</si>
  <si>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</si>
  <si>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</si>
  <si>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</si>
  <si>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</si>
  <si>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</si>
  <si>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</si>
  <si>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</si>
  <si>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</si>
  <si>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</si>
  <si>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</si>
  <si>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</si>
  <si>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</si>
  <si>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</si>
  <si>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</si>
  <si>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</si>
  <si>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</si>
  <si>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</si>
  <si>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</si>
  <si>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</si>
  <si>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</si>
  <si>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</si>
  <si>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</si>
  <si>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</si>
  <si>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</si>
  <si>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</si>
  <si>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</si>
  <si>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</si>
  <si>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</si>
  <si>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</si>
  <si>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</si>
  <si>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</si>
  <si>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</si>
  <si>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</si>
  <si>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</si>
  <si>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</si>
  <si>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</si>
  <si>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</si>
  <si>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</si>
  <si>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</si>
  <si>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</si>
  <si>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</si>
  <si>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</si>
  <si>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</si>
  <si>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</si>
  <si>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</si>
  <si>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</si>
  <si>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</si>
  <si>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</si>
  <si>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</si>
  <si>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</si>
  <si>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</si>
  <si>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</si>
  <si>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</si>
  <si>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</si>
  <si>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</si>
  <si>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</si>
  <si>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</si>
  <si>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</si>
  <si>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</si>
  <si>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</si>
  <si>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</si>
  <si>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</si>
  <si>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</si>
  <si>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</si>
  <si>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</si>
  <si>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</si>
  <si>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</si>
  <si>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</si>
  <si>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</si>
  <si>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</si>
  <si>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</si>
  <si>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</si>
  <si>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</si>
  <si>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</si>
  <si>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</si>
  <si>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</si>
  <si>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</si>
  <si>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</si>
  <si>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</si>
  <si>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</si>
  <si>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</si>
  <si>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</si>
  <si>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</si>
  <si>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</si>
  <si>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</si>
  <si>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</si>
  <si>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</si>
  <si>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</si>
  <si>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</si>
  <si>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</si>
  <si>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</si>
  <si>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</si>
  <si>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</si>
  <si>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</si>
  <si>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</si>
  <si>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</si>
  <si>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</si>
  <si>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</si>
  <si>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</si>
  <si>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</si>
  <si>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</si>
  <si>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</si>
  <si>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</si>
  <si>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</si>
  <si>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</si>
  <si>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</si>
  <si>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</si>
  <si>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</si>
  <si>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</si>
  <si>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</si>
  <si>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</si>
  <si>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</si>
  <si>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</si>
  <si>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</si>
  <si>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</si>
  <si>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</si>
  <si>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</si>
  <si>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</si>
  <si>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</si>
  <si>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</si>
  <si>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</si>
  <si>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</si>
  <si>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</si>
  <si>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</si>
  <si>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</si>
  <si>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</si>
  <si>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</si>
  <si>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</si>
  <si>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</si>
  <si>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</si>
  <si>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</si>
  <si>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</si>
  <si>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</si>
  <si>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</si>
  <si>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</si>
  <si>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</si>
  <si>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</si>
  <si>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</si>
  <si>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</si>
  <si>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</si>
  <si>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</si>
  <si>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</si>
  <si>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</si>
  <si>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</si>
  <si>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</si>
  <si>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</si>
  <si>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</si>
  <si>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</si>
  <si>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</si>
  <si>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</si>
  <si>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</si>
  <si>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</si>
  <si>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</si>
  <si>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</si>
  <si>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</si>
  <si>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</si>
  <si>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</si>
  <si>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</si>
  <si>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</si>
  <si>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</si>
  <si>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</si>
  <si>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</si>
  <si>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</si>
  <si>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</si>
  <si>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</si>
  <si>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</si>
  <si>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</si>
  <si>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</si>
  <si>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</si>
  <si>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</si>
  <si>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</si>
  <si>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</si>
  <si>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</si>
  <si>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</si>
  <si>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</si>
  <si>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</si>
  <si>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</si>
  <si>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</si>
  <si>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</si>
  <si>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</si>
  <si>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</si>
  <si>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</si>
  <si>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</si>
  <si>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</si>
  <si>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</si>
  <si>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</si>
  <si>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</si>
  <si>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</si>
  <si>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</si>
  <si>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</si>
  <si>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</si>
  <si>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</si>
  <si>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</si>
  <si>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</si>
  <si>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</si>
  <si>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</si>
  <si>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</si>
  <si>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</si>
  <si>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</si>
  <si>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</si>
  <si>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</si>
  <si>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</si>
  <si>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</si>
  <si>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</si>
  <si>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</si>
  <si>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</si>
  <si>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</si>
  <si>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</si>
  <si>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</si>
  <si>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</si>
  <si>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</si>
  <si>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</si>
  <si>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</si>
  <si>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</si>
  <si>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</si>
  <si>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</si>
  <si>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</si>
  <si>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</si>
  <si>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</si>
  <si>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</si>
  <si>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</si>
  <si>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</si>
  <si>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</si>
  <si>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</si>
  <si>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</si>
  <si>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</si>
  <si>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</si>
  <si>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</si>
  <si>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</si>
  <si>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</si>
  <si>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</si>
  <si>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</si>
  <si>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</si>
  <si>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</si>
  <si>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</si>
  <si>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</si>
  <si>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</si>
  <si>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</si>
  <si>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</si>
  <si>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</si>
  <si>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</si>
  <si>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</si>
  <si>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</si>
  <si>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</si>
  <si>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</si>
  <si>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</si>
  <si>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</si>
  <si>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</si>
  <si>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</si>
  <si>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</si>
  <si>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</si>
  <si>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</si>
  <si>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</si>
  <si>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</si>
  <si>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</si>
  <si>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</si>
  <si>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</si>
  <si>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</si>
  <si>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</si>
  <si>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</si>
  <si>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</si>
  <si>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</si>
  <si>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</si>
  <si>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</si>
  <si>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</si>
  <si>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</si>
  <si>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</si>
  <si>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</si>
  <si>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</si>
  <si>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</si>
  <si>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</si>
  <si>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</si>
  <si>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</si>
  <si>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</si>
  <si>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</si>
  <si>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</si>
  <si>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</si>
  <si>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</si>
  <si>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</si>
  <si>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</si>
  <si>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</si>
  <si>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</si>
  <si>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</si>
  <si>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</si>
  <si>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</si>
  <si>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</si>
  <si>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</si>
  <si>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</si>
  <si>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</si>
  <si>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</si>
  <si>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</si>
  <si>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</si>
  <si>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</si>
  <si>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</si>
  <si>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</si>
  <si>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</si>
  <si>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</si>
  <si>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</si>
  <si>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</si>
  <si>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</si>
  <si>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</si>
  <si>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</si>
  <si>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</si>
  <si>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</si>
  <si>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</si>
  <si>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</si>
  <si>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</si>
  <si>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</si>
  <si>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</si>
  <si>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</si>
  <si>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</si>
  <si>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</si>
  <si>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</si>
  <si>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</si>
  <si>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</si>
  <si>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</si>
  <si>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</si>
  <si>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</si>
  <si>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</si>
  <si>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</si>
  <si>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</si>
  <si>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</si>
  <si>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</si>
  <si>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</si>
  <si>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</si>
  <si>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</si>
  <si>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</si>
  <si>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</si>
  <si>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</si>
  <si>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</si>
  <si>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</si>
  <si>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</si>
  <si>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</si>
  <si>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</si>
  <si>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</si>
  <si>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</si>
  <si>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</si>
  <si>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</si>
  <si>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</si>
  <si>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</si>
  <si>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</si>
  <si>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</si>
  <si>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</si>
  <si>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</si>
  <si>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</si>
  <si>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</si>
  <si>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</si>
  <si>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</si>
  <si>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</si>
  <si>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</si>
  <si>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</si>
  <si>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</si>
  <si>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</si>
  <si>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</si>
  <si>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</si>
  <si>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</si>
  <si>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</si>
  <si>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</si>
  <si>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</si>
  <si>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</si>
  <si>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</si>
  <si>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</si>
  <si>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</si>
  <si>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</si>
  <si>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</si>
  <si>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</si>
  <si>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</si>
  <si>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</si>
  <si>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</si>
  <si>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</si>
  <si>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</si>
  <si>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</si>
  <si>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</si>
  <si>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</si>
  <si>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</si>
  <si>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</si>
  <si>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</si>
  <si>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</si>
  <si>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</si>
  <si>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</si>
  <si>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</si>
  <si>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</si>
  <si>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</si>
  <si>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</si>
  <si>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</si>
  <si>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</si>
  <si>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</si>
  <si>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</si>
  <si>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</si>
  <si>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</si>
  <si>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</si>
  <si>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</si>
  <si>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</si>
  <si>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</si>
  <si>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</si>
  <si>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</si>
  <si>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</si>
  <si>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</si>
  <si>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</si>
  <si>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</si>
  <si>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</si>
  <si>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</si>
  <si>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</si>
  <si>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</si>
  <si>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</si>
  <si>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</si>
  <si>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</si>
  <si>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</si>
  <si>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</si>
  <si>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</si>
  <si>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</si>
  <si>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</si>
  <si>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</si>
  <si>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</si>
  <si>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</si>
  <si>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</si>
  <si>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</si>
  <si>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</si>
  <si>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</si>
  <si>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</si>
  <si>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</si>
  <si>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</si>
  <si>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</si>
  <si>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</si>
  <si>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</si>
  <si>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</si>
  <si>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</si>
  <si>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</si>
  <si>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</si>
  <si>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</si>
  <si>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</si>
  <si>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</si>
  <si>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</si>
  <si>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</si>
  <si>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</si>
  <si>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</si>
  <si>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</si>
  <si>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</si>
  <si>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</si>
  <si>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</si>
  <si>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</si>
  <si>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</si>
  <si>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</si>
  <si>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</si>
  <si>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</si>
  <si>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</si>
  <si>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</si>
  <si>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</si>
  <si>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</si>
  <si>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</si>
  <si>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</si>
  <si>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</si>
  <si>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</si>
  <si>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</si>
  <si>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</si>
  <si>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</si>
  <si>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</si>
  <si>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</si>
  <si>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</si>
  <si>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</si>
  <si>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</si>
  <si>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</si>
  <si>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</si>
  <si>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</si>
  <si>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</si>
  <si>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</si>
  <si>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</si>
  <si>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</si>
  <si>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</si>
  <si>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</si>
  <si>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</si>
  <si>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</si>
  <si>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</si>
  <si>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</si>
  <si>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</si>
  <si>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</si>
  <si>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</si>
  <si>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</si>
  <si>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</si>
  <si>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</si>
  <si>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</si>
  <si>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</si>
  <si>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</si>
  <si>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</si>
  <si>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</si>
  <si>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</si>
  <si>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</si>
  <si>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</si>
  <si>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</si>
  <si>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</si>
  <si>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</si>
  <si>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</si>
  <si>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</si>
  <si>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</si>
  <si>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</si>
  <si>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</si>
  <si>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</si>
  <si>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</si>
  <si>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</si>
  <si>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</si>
  <si>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</si>
  <si>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</si>
  <si>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</si>
  <si>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</si>
  <si>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</si>
  <si>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</si>
  <si>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</si>
  <si>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</si>
  <si>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</si>
  <si>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</si>
  <si>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</si>
  <si>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</si>
  <si>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</si>
  <si>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</si>
  <si>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</si>
  <si>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</si>
  <si>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</si>
  <si>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</si>
  <si>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</si>
  <si>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</si>
  <si>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</si>
  <si>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</si>
  <si>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</si>
  <si>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</si>
  <si>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</si>
  <si>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</si>
  <si>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</si>
  <si>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</si>
  <si>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</si>
  <si>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</si>
  <si>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</si>
  <si>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</si>
  <si>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</si>
  <si>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</si>
  <si>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</si>
  <si>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</si>
  <si>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</si>
  <si>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</si>
  <si>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</si>
  <si>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</si>
  <si>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</si>
  <si>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</si>
  <si>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</si>
  <si>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</si>
  <si>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</si>
  <si>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</si>
  <si>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</si>
  <si>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</si>
  <si>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</si>
  <si>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</si>
  <si>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</si>
  <si>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</si>
  <si>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</si>
  <si>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</si>
  <si>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</si>
  <si>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</si>
  <si>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</si>
  <si>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</si>
  <si>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</si>
  <si>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</si>
  <si>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</si>
  <si>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</si>
  <si>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</si>
  <si>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</si>
  <si>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</si>
  <si>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</si>
  <si>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</si>
  <si>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</si>
  <si>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</si>
  <si>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</si>
  <si>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</si>
  <si>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</si>
  <si>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</si>
  <si>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</si>
  <si>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</si>
  <si>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</si>
  <si>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</si>
  <si>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</si>
  <si>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</si>
  <si>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</si>
  <si>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</si>
  <si>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</si>
  <si>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</si>
  <si>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</si>
  <si>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</si>
  <si>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</si>
  <si>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</si>
  <si>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</si>
  <si>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</si>
  <si>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</si>
  <si>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</si>
  <si>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</si>
  <si>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</si>
  <si>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</si>
  <si>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</si>
  <si>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</si>
  <si>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</si>
  <si>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</si>
  <si>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</si>
  <si>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</si>
  <si>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</si>
  <si>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</si>
  <si>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</si>
  <si>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</si>
  <si>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</si>
  <si>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</si>
  <si>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</si>
  <si>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</si>
  <si>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</si>
  <si>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</si>
  <si>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</si>
  <si>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</si>
  <si>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</si>
  <si>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</si>
  <si>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</si>
  <si>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</si>
  <si>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</si>
  <si>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</si>
  <si>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</si>
  <si>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</si>
  <si>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</si>
  <si>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</si>
  <si>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</si>
  <si>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</si>
  <si>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</si>
  <si>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</si>
  <si>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</si>
  <si>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</si>
  <si>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</si>
  <si>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</si>
  <si>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</si>
  <si>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</si>
  <si>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</si>
  <si>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</si>
  <si>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</si>
  <si>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</si>
  <si>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</si>
  <si>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</si>
  <si>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</si>
  <si>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</si>
  <si>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</si>
  <si>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</si>
  <si>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</si>
  <si>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</si>
  <si>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</si>
  <si>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</si>
  <si>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</si>
  <si>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</si>
  <si>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</si>
  <si>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</si>
  <si>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</si>
  <si>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</si>
  <si>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</si>
  <si>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</si>
  <si>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</si>
  <si>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</si>
  <si>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</si>
  <si>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</si>
  <si>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</si>
  <si>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</si>
  <si>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</si>
  <si>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</si>
  <si>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</si>
  <si>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</si>
  <si>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</si>
  <si>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</si>
  <si>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</si>
  <si>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</si>
  <si>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</si>
  <si>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</si>
  <si>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</si>
  <si>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</si>
  <si>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</si>
  <si>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</si>
  <si>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</si>
  <si>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</si>
  <si>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</si>
  <si>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</si>
  <si>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</si>
  <si>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</si>
  <si>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</si>
  <si>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</si>
  <si>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</si>
  <si>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</si>
  <si>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</si>
  <si>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</si>
  <si>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</si>
  <si>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</si>
  <si>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</si>
  <si>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</si>
  <si>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</si>
  <si>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</si>
  <si>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</si>
  <si>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</si>
  <si>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</si>
  <si>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</si>
  <si>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</si>
  <si>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</si>
  <si>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</si>
  <si>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</si>
  <si>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</si>
  <si>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</si>
  <si>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</si>
  <si>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</si>
  <si>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</si>
  <si>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</si>
  <si>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</si>
  <si>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</si>
  <si>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</si>
  <si>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</si>
  <si>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</si>
  <si>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</si>
  <si>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</si>
  <si>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</si>
  <si>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</si>
  <si>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</si>
  <si>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</si>
  <si>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</si>
  <si>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</si>
  <si>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</si>
  <si>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</si>
  <si>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</si>
  <si>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</si>
  <si>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</si>
  <si>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</si>
  <si>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</si>
  <si>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</si>
  <si>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</si>
  <si>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</si>
  <si>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</si>
  <si>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</si>
  <si>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</si>
  <si>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</si>
  <si>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</si>
  <si>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</si>
  <si>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</si>
  <si>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</si>
  <si>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</si>
  <si>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</si>
  <si>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</si>
  <si>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</si>
  <si>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</si>
  <si>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</si>
  <si>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</si>
  <si>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</si>
  <si>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</si>
  <si>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</si>
  <si>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</si>
  <si>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</si>
  <si>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</si>
  <si>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</si>
  <si>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</si>
  <si>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</si>
  <si>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</si>
  <si>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</si>
  <si>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</si>
  <si>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</si>
  <si>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</si>
  <si>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</si>
  <si>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</si>
  <si>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</si>
  <si>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</si>
  <si>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</si>
  <si>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</si>
  <si>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</si>
  <si>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</si>
  <si>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</si>
  <si>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</si>
  <si>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</si>
  <si>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</si>
  <si>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</si>
  <si>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</si>
  <si>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</si>
  <si>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</si>
  <si>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</si>
  <si>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</si>
  <si>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</si>
  <si>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</si>
  <si>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</si>
  <si>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</si>
  <si>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</si>
  <si>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</si>
  <si>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</si>
  <si>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</si>
  <si>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</si>
  <si>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</si>
  <si>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</si>
  <si>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</si>
  <si>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</si>
  <si>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</si>
  <si>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</si>
  <si>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</si>
  <si>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</si>
  <si>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</si>
  <si>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</si>
  <si>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</si>
  <si>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</si>
  <si>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</si>
  <si>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</si>
  <si>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</si>
  <si>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</si>
  <si>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</si>
  <si>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</si>
  <si>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</si>
  <si>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</si>
  <si>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</si>
  <si>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</si>
  <si>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</si>
  <si>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</si>
  <si>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</si>
  <si>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</si>
  <si>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</si>
  <si>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</si>
  <si>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</si>
  <si>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</si>
  <si>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</si>
  <si>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</si>
  <si>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</si>
  <si>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</si>
  <si>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</si>
  <si>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</si>
  <si>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</si>
  <si>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</si>
  <si>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</si>
  <si>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</si>
  <si>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</si>
  <si>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</si>
  <si>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</si>
  <si>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</si>
  <si>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</si>
  <si>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</si>
  <si>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</si>
  <si>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</si>
  <si>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</si>
  <si>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</si>
  <si>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</si>
  <si>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</si>
  <si>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</si>
  <si>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</si>
  <si>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</si>
  <si>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</si>
  <si>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</si>
  <si>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</si>
  <si>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</si>
  <si>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</si>
  <si>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</si>
  <si>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</si>
  <si>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</si>
  <si>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</si>
  <si>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</si>
  <si>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</si>
  <si>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</si>
  <si>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</si>
  <si>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</si>
  <si>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</si>
  <si>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</si>
  <si>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</si>
  <si>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</si>
  <si>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</si>
  <si>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</si>
  <si>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</si>
  <si>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</si>
  <si>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</si>
  <si>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</si>
  <si>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</si>
  <si>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</si>
  <si>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</si>
  <si>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</si>
  <si>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</si>
  <si>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</si>
  <si>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</si>
  <si>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</si>
  <si>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</si>
  <si>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</si>
  <si>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</si>
  <si>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</si>
  <si>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</si>
  <si>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</si>
  <si>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</si>
  <si>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</si>
  <si>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</si>
  <si>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</si>
  <si>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</si>
  <si>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</si>
  <si>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</si>
  <si>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</si>
  <si>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</si>
  <si>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</si>
  <si>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</si>
  <si>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</si>
  <si>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</si>
  <si>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</si>
  <si>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</si>
  <si>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</si>
  <si>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</si>
  <si>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</si>
  <si>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</si>
  <si>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</si>
  <si>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</si>
  <si>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</si>
  <si>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</si>
  <si>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</si>
  <si>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</si>
  <si>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</si>
  <si>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</si>
  <si>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</si>
  <si>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</si>
  <si>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</si>
  <si>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</si>
  <si>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</si>
  <si>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</si>
  <si>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</si>
  <si>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</si>
  <si>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</si>
  <si>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</si>
  <si>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</si>
  <si>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</si>
  <si>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</si>
  <si>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</si>
  <si>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</si>
  <si>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</si>
  <si>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</si>
  <si>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</si>
  <si>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</si>
  <si>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</si>
  <si>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</si>
  <si>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</si>
  <si>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</si>
  <si>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</si>
  <si>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</si>
  <si>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</si>
  <si>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</si>
  <si>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</si>
  <si>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</si>
  <si>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</si>
  <si>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</si>
  <si>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</si>
  <si>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</si>
  <si>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</si>
  <si>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</si>
  <si>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</si>
  <si>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</si>
  <si>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</si>
  <si>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</si>
  <si>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</si>
  <si>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</si>
  <si>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</si>
  <si>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</si>
  <si>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</si>
  <si>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</si>
  <si>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</si>
  <si>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</si>
  <si>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</si>
  <si>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</si>
  <si>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</si>
  <si>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</si>
  <si>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</si>
  <si>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</si>
  <si>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</si>
  <si>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</si>
  <si>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</si>
  <si>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</si>
  <si>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</si>
  <si>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</si>
  <si>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</si>
  <si>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</si>
  <si>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</si>
  <si>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</si>
  <si>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</si>
  <si>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</si>
  <si>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</si>
  <si>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</si>
  <si>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</si>
  <si>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</si>
  <si>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</si>
  <si>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</si>
  <si>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</si>
  <si>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</si>
  <si>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</si>
  <si>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</si>
  <si>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</si>
  <si>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</si>
  <si>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</si>
  <si>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</si>
  <si>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</si>
  <si>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</si>
  <si>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</si>
  <si>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</si>
  <si>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</si>
  <si>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</si>
  <si>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</si>
  <si>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</si>
  <si>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</si>
  <si>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</si>
  <si>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</si>
  <si>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</si>
  <si>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</si>
  <si>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</si>
  <si>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</si>
  <si>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</si>
  <si>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</si>
  <si>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</si>
  <si>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</si>
  <si>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</si>
  <si>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</si>
  <si>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</si>
  <si>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</si>
  <si>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</si>
  <si>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</si>
  <si>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</si>
  <si>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</si>
  <si>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</si>
  <si>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</si>
  <si>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</si>
  <si>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</si>
  <si>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</si>
  <si>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</si>
  <si>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</si>
  <si>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</si>
  <si>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</si>
  <si>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</si>
  <si>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</si>
  <si>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</si>
  <si>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</si>
  <si>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</si>
  <si>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</si>
  <si>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</si>
  <si>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</si>
  <si>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</si>
  <si>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</si>
  <si>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</si>
  <si>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</si>
  <si>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</si>
  <si>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</si>
  <si>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</si>
  <si>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</si>
  <si>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</si>
  <si>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</si>
  <si>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</si>
  <si>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</si>
  <si>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</si>
  <si>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</si>
  <si>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</si>
  <si>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</si>
  <si>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</si>
  <si>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</si>
  <si>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</si>
  <si>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</si>
  <si>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</si>
  <si>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</si>
  <si>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</si>
  <si>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</si>
  <si>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</si>
  <si>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</si>
  <si>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</si>
  <si>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</si>
  <si>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</si>
  <si>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</si>
  <si>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</si>
  <si>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</si>
  <si>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</si>
  <si>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</si>
  <si>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</si>
  <si>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</si>
  <si>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</si>
  <si>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</si>
  <si>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</si>
  <si>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</si>
  <si>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</si>
  <si>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</si>
  <si>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</si>
  <si>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</si>
  <si>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</si>
  <si>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</si>
  <si>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</si>
  <si>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</si>
  <si>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</si>
  <si>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</si>
  <si>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</si>
  <si>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</si>
  <si>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</si>
  <si>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</si>
  <si>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</si>
  <si>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</si>
  <si>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</si>
  <si>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</si>
  <si>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</si>
  <si>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</si>
  <si>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</si>
  <si>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</si>
  <si>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</si>
  <si>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</si>
  <si>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</si>
  <si>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</si>
  <si>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</si>
  <si>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</si>
  <si>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</si>
  <si>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</si>
  <si>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</si>
  <si>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</si>
  <si>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</si>
  <si>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</si>
  <si>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</si>
  <si>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</si>
  <si>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</si>
  <si>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</si>
  <si>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</si>
  <si>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</si>
  <si>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</si>
  <si>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</si>
  <si>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</si>
  <si>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</si>
  <si>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</si>
  <si>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</si>
  <si>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</si>
  <si>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</si>
  <si>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</si>
  <si>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</si>
  <si>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</si>
  <si>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</si>
  <si>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</si>
  <si>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</si>
  <si>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</si>
  <si>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</si>
  <si>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</si>
  <si>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</si>
  <si>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</si>
  <si>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</si>
  <si>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</si>
  <si>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</si>
  <si>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</si>
  <si>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</si>
  <si>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</si>
  <si>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</si>
  <si>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</si>
  <si>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</si>
  <si>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</si>
  <si>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</si>
  <si>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</si>
  <si>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</si>
  <si>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</si>
  <si>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</si>
  <si>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</si>
  <si>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</si>
  <si>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</si>
  <si>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</si>
  <si>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</si>
  <si>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</si>
  <si>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</si>
  <si>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</si>
  <si>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</si>
  <si>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</si>
  <si>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</si>
  <si>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</si>
  <si>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</si>
  <si>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</si>
  <si>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</si>
  <si>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</si>
  <si>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</si>
  <si>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</si>
  <si>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</si>
  <si>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</si>
  <si>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</si>
  <si>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</si>
  <si>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</si>
  <si>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</si>
  <si>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</si>
  <si>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</si>
  <si>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</si>
  <si>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</si>
  <si>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</si>
  <si>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</si>
  <si>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</si>
  <si>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</si>
  <si>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</si>
  <si>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</si>
  <si>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</si>
  <si>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</si>
  <si>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</si>
  <si>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</si>
  <si>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</si>
  <si>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</si>
  <si>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</si>
  <si>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</si>
  <si>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</si>
  <si>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</si>
  <si>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</si>
  <si>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</si>
  <si>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</si>
  <si>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</si>
  <si>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</si>
  <si>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</si>
  <si>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</si>
  <si>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</si>
  <si>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</si>
  <si>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</si>
  <si>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</si>
  <si>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</si>
  <si>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</si>
  <si>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</si>
  <si>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</si>
  <si>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</si>
  <si>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</si>
  <si>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</si>
  <si>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</si>
  <si>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</si>
  <si>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</si>
  <si>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</si>
  <si>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</si>
  <si>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</si>
  <si>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</si>
  <si>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</si>
  <si>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</si>
  <si>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</si>
  <si>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</si>
  <si>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</si>
  <si>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</si>
  <si>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</si>
  <si>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</si>
  <si>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</si>
  <si>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</si>
  <si>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</si>
  <si>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</si>
  <si>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</si>
  <si>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</si>
  <si>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</si>
  <si>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</si>
  <si>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</si>
  <si>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</si>
  <si>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</si>
  <si>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</si>
  <si>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</si>
  <si>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</si>
  <si>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</si>
  <si>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</si>
  <si>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</si>
  <si>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</si>
  <si>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</si>
  <si>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</si>
  <si>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</si>
  <si>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</si>
  <si>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</si>
  <si>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</si>
  <si>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</si>
  <si>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</si>
  <si>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</si>
  <si>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</si>
  <si>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</si>
  <si>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</si>
  <si>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</si>
  <si>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</si>
  <si>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</si>
  <si>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</si>
  <si>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</si>
  <si>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</si>
  <si>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</si>
  <si>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</si>
  <si>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</si>
  <si>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</si>
  <si>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</si>
  <si>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</si>
  <si>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</si>
  <si>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</si>
  <si>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</si>
  <si>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</si>
  <si>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</si>
  <si>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</si>
  <si>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</si>
  <si>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</si>
  <si>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</si>
  <si>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</si>
  <si>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</si>
  <si>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</si>
  <si>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</si>
  <si>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</si>
  <si>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</si>
  <si>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</si>
  <si>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</si>
  <si>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</si>
  <si>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</si>
  <si>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</si>
  <si>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</si>
  <si>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</si>
  <si>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</si>
  <si>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</si>
  <si>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</si>
  <si>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</si>
  <si>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</si>
  <si>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</si>
  <si>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</si>
  <si>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</si>
  <si>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</si>
  <si>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</si>
  <si>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</si>
  <si>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</si>
  <si>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</si>
  <si>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</si>
  <si>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</si>
  <si>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</si>
  <si>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</si>
  <si>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</si>
  <si>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</si>
  <si>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</si>
  <si>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</si>
  <si>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</si>
  <si>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</si>
  <si>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</si>
  <si>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</si>
  <si>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</si>
  <si>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</si>
  <si>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</si>
  <si>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</si>
  <si>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</si>
  <si>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</si>
  <si>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</si>
  <si>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</si>
  <si>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</si>
  <si>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</si>
  <si>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</si>
  <si>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</si>
  <si>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</si>
  <si>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</si>
  <si>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</si>
  <si>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</si>
  <si>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</si>
  <si>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</si>
  <si>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</si>
  <si>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</si>
  <si>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</si>
  <si>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</si>
  <si>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</si>
  <si>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</si>
  <si>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</si>
  <si>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</si>
  <si>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</si>
  <si>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</si>
  <si>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</si>
  <si>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</si>
  <si>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</si>
  <si>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</si>
  <si>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</si>
  <si>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</si>
  <si>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</si>
  <si>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</si>
  <si>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</si>
  <si>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</si>
  <si>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</si>
  <si>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</si>
  <si>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</si>
  <si>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</si>
  <si>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</si>
  <si>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</si>
  <si>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</si>
  <si>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</si>
  <si>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</si>
  <si>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</si>
  <si>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</si>
  <si>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</si>
  <si>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</si>
  <si>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</si>
  <si>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</si>
  <si>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</si>
  <si>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</si>
  <si>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</si>
  <si>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</si>
  <si>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</si>
  <si>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</si>
  <si>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</si>
  <si>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</si>
  <si>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</si>
  <si>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</si>
  <si>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</si>
  <si>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</si>
  <si>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</si>
  <si>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</si>
  <si>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</si>
  <si>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</si>
  <si>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</si>
  <si>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</si>
  <si>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</si>
  <si>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</si>
  <si>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</si>
  <si>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</si>
  <si>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</si>
  <si>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</si>
  <si>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</si>
  <si>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</si>
  <si>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</si>
  <si>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</si>
  <si>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</si>
  <si>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</si>
  <si>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</si>
  <si>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</si>
  <si>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</si>
  <si>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</si>
  <si>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</si>
  <si>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</si>
  <si>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</si>
  <si>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</si>
  <si>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</si>
  <si>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</si>
  <si>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</si>
  <si>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</si>
  <si>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</si>
  <si>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</si>
  <si>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</si>
  <si>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</si>
  <si>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</si>
  <si>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</si>
  <si>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</si>
  <si>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</si>
  <si>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</si>
  <si>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</si>
  <si>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</si>
  <si>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</si>
  <si>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</si>
  <si>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</si>
  <si>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</si>
  <si>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</si>
  <si>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</si>
  <si>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</si>
  <si>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</si>
  <si>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</si>
  <si>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</si>
  <si>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</si>
  <si>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</si>
  <si>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</si>
  <si>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</si>
  <si>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</si>
  <si>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</si>
  <si>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</si>
  <si>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</si>
  <si>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</si>
  <si>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</si>
  <si>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</si>
  <si>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</si>
  <si>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</si>
  <si>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</si>
  <si>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</si>
  <si>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</si>
  <si>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</si>
  <si>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</si>
  <si>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</si>
  <si>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</si>
  <si>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</si>
  <si>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</si>
  <si>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</si>
  <si>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</si>
  <si>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</si>
  <si>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</si>
  <si>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</si>
  <si>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</si>
  <si>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</si>
  <si>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</si>
  <si>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</si>
  <si>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</si>
  <si>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</si>
  <si>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</si>
  <si>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</si>
  <si>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</si>
  <si>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</si>
  <si>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</si>
  <si>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</si>
  <si>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</si>
  <si>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</si>
  <si>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</si>
  <si>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</si>
  <si>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</si>
  <si>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</si>
  <si>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</si>
  <si>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</si>
  <si>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</si>
  <si>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</si>
  <si>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</si>
  <si>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</si>
  <si>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</si>
  <si>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</si>
  <si>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</si>
  <si>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</si>
  <si>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</si>
  <si>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</si>
  <si>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</si>
  <si>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</si>
  <si>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</si>
  <si>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</si>
  <si>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</si>
  <si>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</si>
  <si>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</si>
  <si>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</si>
  <si>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</si>
  <si>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</si>
  <si>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</si>
  <si>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</si>
  <si>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</si>
  <si>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</si>
  <si>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</si>
  <si>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</si>
  <si>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</si>
  <si>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</si>
  <si>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</si>
  <si>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</si>
  <si>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</si>
  <si>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</si>
  <si>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</si>
  <si>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</si>
  <si>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</si>
  <si>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</si>
  <si>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</si>
  <si>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</si>
  <si>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</si>
  <si>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</si>
  <si>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</si>
  <si>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</si>
  <si>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</si>
  <si>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</si>
  <si>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</si>
  <si>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</si>
  <si>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</si>
  <si>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</si>
  <si>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</si>
  <si>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</si>
  <si>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</si>
  <si>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</si>
  <si>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</si>
  <si>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</si>
  <si>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</si>
  <si>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</si>
  <si>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</si>
  <si>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</si>
  <si>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</si>
  <si>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</si>
  <si>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</si>
  <si>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</si>
  <si>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</si>
  <si>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</si>
  <si>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</si>
  <si>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</si>
  <si>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</si>
  <si>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</si>
  <si>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</si>
  <si>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</si>
  <si>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</si>
  <si>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</si>
  <si>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</si>
  <si>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</si>
  <si>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</si>
  <si>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</si>
  <si>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</si>
  <si>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</si>
  <si>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</si>
  <si>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</si>
  <si>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</si>
  <si>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</si>
  <si>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</si>
  <si>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</si>
  <si>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</si>
  <si>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</si>
  <si>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</si>
  <si>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</si>
  <si>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</si>
  <si>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</si>
  <si>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</si>
  <si>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</si>
  <si>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</si>
  <si>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</si>
  <si>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</si>
  <si>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</si>
  <si>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</si>
  <si>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</si>
  <si>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</si>
  <si>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</si>
  <si>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</si>
  <si>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</si>
  <si>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</si>
  <si>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</si>
  <si>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</si>
  <si>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</si>
  <si>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</si>
  <si>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</si>
  <si>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</si>
  <si>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</si>
  <si>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</si>
  <si>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</si>
  <si>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</si>
  <si>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</si>
  <si>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</si>
  <si>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</si>
  <si>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</si>
  <si>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</si>
  <si>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</si>
  <si>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</si>
  <si>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</si>
  <si>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</si>
  <si>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</si>
  <si>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</si>
  <si>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</si>
  <si>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</si>
  <si>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</si>
  <si>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</si>
  <si>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</si>
  <si>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</si>
  <si>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</si>
  <si>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</si>
  <si>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</si>
  <si>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</si>
  <si>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</si>
  <si>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</si>
  <si>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</si>
  <si>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</si>
  <si>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</si>
  <si>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</si>
  <si>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</si>
  <si>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</si>
  <si>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</si>
  <si>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</si>
  <si>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</si>
  <si>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</si>
  <si>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</si>
  <si>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</si>
  <si>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</si>
  <si>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</si>
  <si>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</si>
  <si>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</si>
  <si>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</si>
  <si>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</si>
  <si>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</si>
  <si>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</si>
  <si>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</si>
  <si>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</si>
  <si>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</si>
  <si>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</si>
  <si>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</si>
  <si>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</si>
  <si>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</si>
  <si>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</si>
  <si>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</si>
  <si>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</si>
  <si>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</si>
  <si>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</si>
  <si>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</si>
  <si>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</si>
  <si>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</si>
  <si>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</si>
  <si>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</si>
  <si>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</si>
  <si>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</si>
  <si>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</si>
  <si>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</si>
  <si>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</si>
  <si>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</si>
  <si>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</si>
  <si>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</si>
  <si>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</si>
  <si>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</si>
  <si>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</si>
  <si>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</si>
  <si>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</si>
  <si>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</si>
  <si>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</si>
  <si>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</si>
  <si>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</si>
  <si>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</si>
  <si>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</si>
  <si>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</si>
  <si>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</si>
  <si>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</si>
  <si>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</si>
  <si>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</si>
  <si>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</si>
  <si>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</si>
  <si>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</si>
  <si>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</si>
  <si>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</si>
  <si>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</si>
  <si>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</si>
  <si>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</si>
  <si>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</si>
  <si>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</si>
  <si>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</si>
  <si>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</si>
  <si>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</si>
  <si>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</si>
  <si>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</si>
  <si>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</si>
  <si>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</si>
  <si>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</si>
  <si>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</si>
  <si>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</si>
  <si>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</si>
  <si>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</si>
  <si>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</si>
  <si>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</si>
  <si>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</si>
  <si>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</si>
  <si>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</si>
  <si>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</si>
  <si>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</si>
  <si>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</si>
  <si>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</si>
  <si>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</si>
  <si>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</si>
  <si>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</si>
  <si>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</si>
  <si>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</si>
  <si>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</si>
  <si>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</si>
  <si>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</si>
  <si>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</si>
  <si>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</si>
  <si>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</si>
  <si>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</si>
  <si>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</si>
  <si>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</si>
  <si>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</si>
  <si>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</si>
  <si>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</si>
  <si>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</si>
  <si>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</si>
  <si>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</si>
  <si>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</si>
  <si>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</si>
  <si>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</si>
  <si>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</si>
  <si>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</si>
  <si>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</si>
  <si>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</si>
  <si>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</si>
  <si>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</si>
  <si>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</si>
  <si>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</si>
  <si>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</si>
  <si>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</si>
  <si>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</si>
  <si>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</si>
  <si>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</si>
  <si>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</si>
  <si>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</si>
  <si>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</si>
  <si>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</si>
  <si>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</si>
  <si>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</si>
  <si>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</si>
  <si>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</si>
  <si>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</si>
  <si>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</si>
  <si>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</si>
  <si>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</si>
  <si>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</si>
  <si>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</si>
  <si>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</si>
  <si>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</si>
  <si>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</si>
  <si>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</si>
  <si>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</si>
  <si>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</si>
  <si>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</si>
  <si>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</si>
  <si>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</si>
  <si>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</si>
  <si>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</si>
  <si>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</si>
  <si>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</si>
  <si>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</si>
  <si>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</si>
  <si>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</si>
  <si>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</si>
  <si>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</si>
  <si>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</si>
  <si>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</si>
  <si>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</si>
  <si>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</si>
  <si>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</si>
  <si>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</si>
  <si>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</si>
  <si>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</si>
  <si>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</si>
  <si>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</si>
  <si>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</si>
  <si>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</si>
  <si>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</si>
  <si>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</si>
  <si>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</si>
  <si>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</si>
  <si>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</si>
  <si>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</si>
  <si>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</si>
  <si>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</si>
  <si>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</si>
  <si>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</si>
  <si>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</si>
  <si>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</si>
  <si>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</si>
  <si>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</si>
  <si>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</si>
  <si>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</si>
  <si>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</si>
  <si>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</si>
  <si>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</si>
  <si>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</si>
  <si>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</si>
  <si>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</si>
  <si>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</si>
  <si>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</si>
  <si>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</si>
  <si>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</si>
  <si>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</si>
  <si>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</si>
  <si>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</si>
  <si>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</si>
  <si>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</si>
  <si>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</si>
  <si>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</si>
  <si>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</si>
  <si>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</si>
  <si>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</si>
  <si>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</si>
  <si>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</si>
  <si>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</si>
  <si>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</si>
  <si>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</si>
  <si>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</si>
  <si>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</si>
  <si>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</si>
  <si>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</si>
  <si>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</si>
  <si>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</si>
  <si>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</si>
  <si>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</si>
  <si>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</si>
  <si>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</si>
  <si>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</si>
  <si>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</si>
  <si>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</si>
  <si>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</si>
  <si>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</si>
  <si>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</si>
  <si>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</si>
  <si>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</si>
  <si>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</si>
  <si>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</si>
  <si>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</si>
  <si>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</si>
  <si>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</si>
  <si>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</si>
  <si>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</si>
  <si>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</si>
  <si>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</si>
  <si>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</si>
  <si>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</si>
  <si>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</si>
  <si>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</si>
  <si>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</si>
  <si>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</si>
  <si>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</si>
  <si>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</si>
  <si>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</si>
  <si>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</si>
  <si>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</si>
  <si>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</si>
  <si>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</si>
  <si>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</si>
  <si>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</si>
  <si>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</si>
  <si>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</si>
  <si>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</si>
  <si>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</si>
  <si>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</si>
  <si>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</si>
  <si>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</si>
  <si>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</si>
  <si>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</si>
  <si>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</si>
  <si>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</si>
  <si>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</si>
  <si>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</si>
  <si>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</si>
  <si>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</si>
  <si>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</si>
  <si>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</si>
  <si>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</si>
  <si>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</si>
  <si>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</si>
  <si>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</si>
  <si>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</si>
  <si>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</si>
  <si>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</si>
  <si>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</si>
  <si>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</si>
  <si>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</si>
  <si>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</si>
  <si>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</si>
  <si>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</si>
  <si>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</si>
  <si>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</si>
  <si>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</si>
  <si>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</si>
  <si>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</si>
  <si>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</si>
  <si>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</si>
  <si>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</si>
  <si>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</si>
  <si>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</si>
  <si>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</si>
  <si>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</si>
  <si>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</si>
  <si>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</si>
  <si>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</si>
  <si>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</si>
  <si>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</si>
  <si>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</si>
  <si>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</si>
  <si>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</si>
  <si>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</si>
  <si>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</si>
  <si>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</si>
  <si>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</si>
  <si>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</si>
  <si>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</si>
  <si>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</si>
  <si>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</si>
  <si>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</si>
  <si>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</si>
  <si>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</si>
  <si>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</si>
  <si>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</si>
  <si>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</si>
  <si>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</si>
  <si>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</si>
  <si>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</si>
  <si>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</si>
  <si>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</si>
  <si>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</si>
  <si>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</si>
  <si>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</si>
  <si>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</si>
  <si>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</si>
  <si>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</si>
  <si>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</si>
  <si>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</si>
  <si>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</si>
  <si>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</si>
  <si>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</si>
  <si>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</si>
  <si>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</si>
  <si>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</si>
  <si>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</si>
  <si>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</si>
  <si>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</si>
  <si>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</si>
  <si>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</si>
  <si>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</si>
  <si>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</si>
  <si>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</si>
  <si>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</si>
  <si>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</si>
  <si>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</si>
  <si>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</si>
  <si>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</si>
  <si>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</si>
  <si>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</si>
  <si>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</si>
  <si>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</si>
  <si>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</si>
  <si>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</si>
  <si>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</si>
  <si>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</si>
  <si>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</si>
  <si>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</si>
  <si>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</si>
  <si>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</si>
  <si>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</si>
  <si>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</si>
  <si>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</si>
  <si>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</si>
  <si>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</si>
  <si>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</si>
  <si>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</si>
  <si>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</si>
  <si>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</si>
  <si>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</si>
  <si>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</si>
  <si>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</si>
  <si>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</si>
  <si>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</si>
  <si>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</si>
  <si>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</si>
  <si>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</si>
  <si>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</si>
  <si>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</si>
  <si>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</si>
  <si>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</si>
  <si>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</si>
  <si>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</si>
  <si>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</si>
  <si>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</si>
  <si>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</si>
  <si>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</si>
  <si>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</si>
  <si>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</si>
  <si>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</si>
  <si>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</si>
  <si>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</si>
  <si>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</si>
  <si>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</si>
  <si>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</si>
  <si>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</si>
  <si>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</si>
  <si>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</si>
  <si>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</si>
  <si>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</si>
  <si>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</si>
  <si>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</si>
  <si>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</si>
  <si>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</si>
  <si>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</si>
  <si>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</si>
  <si>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</si>
  <si>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</si>
  <si>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</si>
  <si>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</si>
  <si>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</si>
  <si>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</si>
  <si>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</si>
  <si>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</si>
  <si>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</si>
  <si>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</si>
  <si>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</si>
  <si>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</si>
  <si>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</si>
  <si>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</si>
  <si>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</si>
  <si>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</si>
  <si>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</si>
  <si>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</si>
  <si>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</si>
  <si>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</si>
  <si>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</si>
  <si>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</si>
  <si>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</si>
  <si>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</si>
  <si>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</si>
  <si>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</si>
  <si>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</si>
  <si>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</si>
  <si>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</si>
  <si>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</si>
  <si>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</si>
  <si>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</si>
  <si>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</si>
  <si>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</si>
  <si>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</si>
  <si>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</si>
  <si>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</si>
  <si>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</si>
  <si>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</si>
  <si>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</si>
  <si>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</si>
  <si>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</si>
  <si>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</si>
  <si>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</si>
  <si>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</si>
  <si>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</si>
  <si>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</si>
  <si>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</si>
  <si>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</si>
  <si>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</si>
  <si>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</si>
  <si>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</si>
  <si>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</si>
  <si>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</si>
  <si>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</si>
  <si>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</si>
  <si>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</si>
  <si>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</si>
  <si>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</si>
  <si>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</si>
  <si>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</si>
  <si>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</si>
  <si>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</si>
  <si>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</si>
  <si>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</si>
  <si>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</si>
  <si>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</si>
  <si>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</si>
  <si>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</si>
  <si>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</si>
  <si>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</si>
  <si>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</si>
  <si>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</si>
  <si>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</si>
  <si>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</si>
  <si>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</si>
  <si>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</si>
  <si>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</si>
  <si>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</si>
  <si>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</si>
  <si>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</si>
  <si>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</si>
  <si>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</si>
  <si>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</si>
  <si>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</si>
  <si>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</si>
  <si>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</si>
  <si>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</si>
  <si>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</si>
  <si>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</si>
  <si>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</si>
  <si>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</si>
  <si>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</si>
  <si>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</si>
  <si>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</si>
  <si>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</si>
  <si>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</si>
  <si>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</si>
  <si>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</si>
  <si>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</si>
  <si>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</si>
  <si>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</si>
  <si>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</si>
  <si>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</si>
  <si>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</si>
  <si>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</si>
  <si>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</si>
  <si>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</si>
  <si>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</si>
  <si>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</si>
  <si>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</si>
  <si>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</si>
  <si>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</si>
  <si>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</si>
  <si>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</si>
  <si>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</si>
  <si>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</si>
  <si>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</si>
  <si>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</si>
  <si>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</si>
  <si>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</si>
  <si>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</si>
  <si>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</si>
  <si>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</si>
  <si>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</si>
  <si>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</si>
  <si>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</si>
  <si>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</si>
  <si>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</si>
  <si>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</si>
  <si>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</si>
  <si>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</si>
  <si>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</si>
  <si>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</si>
  <si>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</si>
  <si>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</si>
  <si>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</si>
  <si>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</si>
  <si>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</si>
  <si>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</si>
  <si>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</si>
  <si>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</si>
  <si>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</si>
  <si>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</si>
  <si>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</si>
  <si>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</si>
  <si>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</si>
  <si>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</si>
  <si>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</si>
  <si>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</si>
  <si>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</si>
  <si>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</si>
  <si>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</si>
  <si>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</si>
  <si>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</si>
  <si>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</si>
  <si>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</si>
  <si>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</si>
  <si>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</si>
  <si>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</si>
  <si>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</si>
  <si>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</si>
  <si>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</si>
  <si>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</si>
  <si>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</si>
  <si>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</si>
  <si>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</si>
  <si>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</si>
  <si>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</si>
  <si>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</si>
  <si>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</si>
  <si>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</si>
  <si>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</si>
  <si>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</si>
  <si>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</si>
  <si>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</si>
  <si>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</si>
  <si>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</si>
  <si>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</si>
  <si>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</si>
  <si>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</si>
  <si>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</si>
  <si>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</si>
  <si>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</si>
  <si>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</si>
  <si>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</si>
  <si>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</si>
  <si>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</si>
  <si>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</si>
  <si>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</si>
  <si>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</si>
  <si>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</si>
  <si>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</si>
  <si>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</si>
  <si>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</si>
  <si>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</si>
  <si>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</si>
  <si>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</si>
  <si>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</si>
  <si>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</si>
  <si>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</si>
  <si>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</si>
  <si>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</si>
  <si>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</si>
  <si>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</si>
  <si>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</si>
  <si>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</si>
  <si>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</si>
  <si>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</si>
  <si>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</si>
  <si>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</si>
  <si>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</si>
  <si>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</si>
  <si>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</si>
  <si>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</si>
  <si>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</si>
  <si>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</si>
  <si>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</si>
  <si>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</si>
  <si>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</si>
  <si>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</si>
  <si>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</si>
  <si>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</si>
  <si>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</si>
  <si>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</si>
  <si>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</si>
  <si>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</si>
  <si>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</si>
  <si>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</si>
  <si>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</si>
  <si>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</si>
  <si>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</si>
  <si>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</si>
  <si>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</si>
  <si>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</si>
  <si>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</si>
  <si>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</si>
  <si>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</si>
  <si>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</si>
  <si>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</si>
  <si>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</si>
  <si>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</si>
  <si>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</si>
  <si>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</si>
  <si>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</si>
  <si>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</si>
  <si>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</si>
  <si>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</si>
  <si>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</si>
  <si>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</si>
  <si>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</si>
  <si>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</si>
  <si>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</si>
  <si>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</si>
  <si>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</si>
  <si>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</si>
  <si>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</si>
  <si>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</si>
  <si>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</si>
  <si>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</si>
  <si>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</si>
  <si>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</si>
  <si>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</si>
  <si>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</si>
  <si>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</si>
  <si>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</si>
  <si>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</si>
  <si>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</si>
  <si>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</si>
  <si>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</si>
  <si>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</si>
  <si>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</si>
  <si>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</si>
  <si>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</si>
  <si>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</si>
  <si>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</si>
  <si>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</si>
  <si>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</si>
  <si>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</si>
  <si>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</si>
  <si>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</si>
  <si>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</si>
  <si>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</si>
  <si>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</si>
  <si>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</si>
  <si>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</si>
  <si>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</si>
  <si>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</si>
  <si>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</si>
  <si>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</si>
  <si>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</si>
  <si>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</si>
  <si>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</si>
  <si>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</si>
  <si>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</si>
  <si>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</si>
  <si>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</si>
  <si>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</si>
  <si>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</si>
  <si>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</si>
  <si>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</si>
  <si>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</si>
  <si>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</si>
  <si>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</si>
  <si>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</si>
  <si>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</si>
  <si>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</si>
  <si>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</si>
  <si>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</si>
  <si>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</si>
  <si>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</si>
  <si>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</si>
  <si>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</si>
  <si>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</si>
  <si>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</si>
  <si>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</si>
  <si>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</si>
  <si>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</si>
  <si>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</si>
  <si>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</si>
  <si>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</si>
  <si>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</si>
  <si>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</si>
  <si>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</si>
  <si>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</si>
  <si>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</si>
  <si>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</si>
  <si>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</si>
  <si>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</si>
  <si>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</si>
  <si>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</si>
  <si>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</si>
  <si>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</si>
  <si>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</si>
  <si>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</si>
  <si>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</si>
  <si>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</si>
  <si>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</si>
  <si>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</si>
  <si>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</si>
  <si>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</si>
  <si>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</si>
  <si>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</si>
  <si>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</si>
  <si>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</si>
  <si>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</si>
  <si>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</si>
  <si>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</si>
  <si>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</si>
  <si>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</si>
  <si>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</si>
  <si>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</si>
  <si>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</si>
  <si>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</si>
  <si>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</si>
  <si>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</si>
  <si>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</si>
  <si>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</si>
  <si>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</si>
  <si>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</si>
  <si>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</si>
  <si>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</si>
  <si>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</si>
  <si>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</si>
  <si>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</si>
  <si>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</si>
  <si>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</si>
  <si>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</si>
  <si>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</si>
  <si>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</si>
  <si>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</si>
  <si>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</si>
  <si>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</si>
  <si>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</si>
  <si>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</si>
  <si>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</si>
  <si>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</si>
  <si>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</si>
  <si>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</si>
  <si>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</si>
  <si>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</si>
  <si>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</si>
  <si>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</si>
  <si>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</si>
  <si>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</si>
  <si>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</si>
  <si>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</si>
  <si>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</si>
  <si>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</si>
  <si>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</si>
  <si>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</si>
  <si>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</si>
  <si>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</si>
  <si>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</si>
  <si>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</si>
  <si>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</si>
  <si>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</si>
  <si>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</si>
  <si>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</si>
  <si>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</si>
  <si>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</si>
  <si>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</si>
  <si>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</si>
  <si>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</si>
  <si>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</si>
  <si>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</si>
  <si>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</si>
  <si>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</si>
  <si>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</si>
  <si>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</si>
  <si>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</si>
  <si>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</si>
  <si>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</si>
  <si>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</si>
  <si>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</si>
  <si>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</si>
  <si>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</si>
  <si>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</si>
  <si>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</si>
  <si>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</si>
  <si>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</si>
  <si>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</si>
  <si>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</si>
  <si>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</si>
  <si>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</si>
  <si>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</si>
  <si>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</si>
  <si>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</si>
  <si>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</si>
  <si>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</si>
  <si>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</si>
  <si>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</si>
  <si>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</si>
  <si>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</si>
  <si>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</si>
  <si>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</si>
  <si>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</si>
  <si>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</si>
  <si>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</si>
  <si>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</si>
  <si>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</si>
  <si>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</si>
  <si>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</si>
  <si>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</si>
  <si>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</si>
  <si>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</si>
  <si>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</si>
  <si>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</si>
  <si>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</si>
  <si>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</si>
  <si>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</si>
  <si>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</si>
  <si>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</si>
  <si>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</si>
  <si>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</si>
  <si>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</si>
  <si>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</si>
  <si>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</si>
  <si>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</si>
  <si>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</si>
  <si>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</si>
  <si>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</si>
  <si>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</si>
  <si>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</si>
  <si>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</si>
  <si>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</si>
  <si>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</si>
  <si>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</si>
  <si>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</si>
  <si>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</si>
  <si>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</si>
  <si>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</si>
  <si>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</si>
  <si>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</si>
  <si>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</si>
  <si>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</si>
  <si>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</si>
  <si>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</si>
  <si>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</si>
  <si>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</si>
  <si>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</si>
  <si>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</si>
  <si>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</si>
  <si>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</si>
  <si>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</si>
  <si>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</si>
  <si>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</si>
  <si>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</si>
  <si>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</si>
  <si>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</si>
  <si>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</si>
  <si>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</si>
  <si>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</si>
  <si>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</si>
  <si>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</si>
  <si>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</si>
  <si>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</si>
  <si>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</si>
  <si>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</si>
  <si>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</si>
  <si>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</si>
  <si>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</si>
  <si>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</si>
  <si>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</si>
  <si>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</si>
  <si>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</si>
  <si>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</si>
  <si>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</si>
  <si>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</si>
  <si>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</si>
  <si>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</si>
  <si>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</si>
  <si>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</si>
  <si>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</si>
  <si>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</si>
  <si>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</si>
  <si>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</si>
  <si>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</si>
  <si>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</si>
  <si>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</si>
  <si>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</si>
  <si>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</si>
  <si>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</si>
  <si>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</si>
  <si>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</si>
  <si>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</si>
  <si>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</si>
  <si>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</si>
  <si>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</si>
  <si>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</si>
  <si>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</si>
  <si>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</si>
  <si>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</si>
  <si>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</si>
  <si>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</si>
  <si>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</si>
  <si>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</si>
  <si>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</si>
  <si>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</si>
  <si>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</si>
  <si>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</si>
  <si>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</si>
  <si>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</si>
  <si>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</si>
  <si>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</si>
  <si>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</si>
  <si>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</si>
  <si>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</si>
  <si>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</si>
  <si>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</si>
  <si>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</si>
  <si>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</si>
  <si>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</si>
  <si>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</si>
  <si>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</si>
  <si>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</si>
  <si>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</si>
  <si>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</si>
  <si>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</si>
  <si>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</si>
  <si>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</si>
  <si>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</si>
  <si>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</si>
  <si>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</si>
  <si>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</si>
  <si>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</si>
  <si>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</si>
  <si>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</si>
  <si>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</si>
  <si>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</si>
  <si>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</si>
  <si>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</si>
  <si>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</si>
  <si>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</si>
  <si>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</si>
  <si>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</si>
  <si>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</si>
  <si>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</si>
  <si>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</si>
  <si>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</si>
  <si>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</si>
  <si>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</si>
  <si>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</si>
  <si>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</si>
  <si>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</si>
  <si>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</si>
  <si>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</si>
  <si>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</si>
  <si>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</si>
  <si>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</si>
  <si>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</si>
  <si>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</si>
  <si>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</si>
  <si>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</si>
  <si>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</si>
  <si>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</si>
  <si>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</si>
  <si>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</si>
  <si>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</si>
  <si>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</si>
  <si>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</si>
  <si>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</si>
  <si>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</si>
  <si>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</si>
  <si>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</si>
  <si>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</si>
  <si>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</si>
  <si>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</si>
  <si>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</si>
  <si>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</si>
  <si>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</si>
  <si>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</si>
  <si>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</si>
  <si>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</si>
  <si>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</si>
  <si>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</si>
  <si>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</si>
  <si>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</si>
  <si>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</si>
  <si>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</si>
  <si>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</si>
  <si>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</si>
  <si>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</si>
  <si>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</si>
  <si>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</si>
  <si>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</si>
  <si>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</si>
  <si>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</si>
  <si>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</si>
  <si>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</si>
  <si>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</si>
  <si>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</si>
  <si>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</si>
  <si>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</si>
  <si>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</si>
  <si>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</si>
  <si>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</si>
  <si>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</si>
  <si>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</si>
  <si>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</si>
  <si>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</si>
  <si>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</si>
  <si>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</si>
  <si>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</si>
  <si>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</si>
  <si>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</si>
  <si>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</si>
  <si>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</si>
  <si>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</si>
  <si>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</si>
  <si>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</si>
  <si>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</si>
  <si>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</si>
  <si>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</si>
  <si>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</si>
  <si>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</si>
  <si>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</si>
  <si>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</si>
  <si>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</si>
  <si>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</si>
  <si>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</si>
  <si>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</si>
  <si>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</si>
  <si>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</si>
  <si>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</si>
  <si>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</si>
  <si>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</si>
  <si>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</si>
  <si>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</si>
  <si>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</si>
  <si>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</si>
  <si>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</si>
  <si>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</si>
  <si>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</si>
  <si>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</si>
  <si>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</si>
  <si>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</si>
  <si>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</si>
  <si>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</si>
  <si>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</si>
  <si>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</si>
  <si>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</si>
  <si>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</si>
  <si>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</si>
  <si>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</si>
  <si>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</si>
  <si>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</si>
  <si>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</si>
  <si>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</si>
  <si>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</si>
  <si>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</si>
  <si>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</si>
  <si>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</si>
  <si>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</si>
  <si>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</si>
  <si>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</si>
  <si>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</si>
  <si>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</si>
  <si>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</si>
  <si>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</si>
  <si>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</si>
  <si>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</si>
  <si>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</si>
  <si>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</si>
  <si>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</si>
  <si>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</si>
  <si>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</si>
  <si>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</si>
  <si>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</si>
  <si>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</si>
  <si>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</si>
  <si>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</si>
  <si>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</si>
  <si>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</si>
  <si>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</si>
  <si>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</si>
  <si>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</si>
  <si>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</si>
  <si>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</si>
  <si>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</si>
  <si>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</si>
  <si>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</si>
  <si>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</si>
  <si>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</si>
  <si>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</si>
  <si>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</si>
  <si>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</si>
  <si>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</si>
  <si>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</si>
  <si>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</si>
  <si>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</si>
  <si>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</si>
  <si>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</si>
  <si>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</si>
  <si>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</si>
  <si>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</si>
  <si>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</si>
  <si>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</si>
  <si>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</si>
  <si>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</si>
  <si>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</si>
  <si>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</si>
  <si>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</si>
  <si>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</si>
  <si>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</si>
  <si>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</si>
  <si>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</si>
  <si>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</si>
  <si>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</si>
  <si>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</si>
  <si>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</si>
  <si>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</si>
  <si>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</si>
  <si>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</si>
  <si>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</si>
  <si>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</si>
  <si>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</si>
  <si>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</si>
  <si>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</si>
  <si>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</si>
  <si>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</si>
  <si>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</si>
  <si>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</si>
  <si>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</si>
  <si>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</si>
  <si>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</si>
  <si>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</si>
  <si>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</si>
  <si>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</si>
  <si>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</si>
  <si>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</si>
  <si>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</si>
  <si>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</si>
  <si>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</si>
  <si>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</si>
  <si>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</si>
  <si>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</si>
  <si>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</si>
  <si>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</si>
  <si>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</si>
  <si>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</si>
  <si>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</si>
  <si>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</si>
  <si>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</si>
  <si>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</si>
  <si>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</si>
  <si>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</si>
  <si>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</si>
  <si>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</si>
  <si>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</si>
  <si>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</si>
  <si>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</si>
  <si>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</si>
  <si>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</si>
  <si>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</si>
  <si>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</si>
  <si>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</si>
  <si>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</si>
  <si>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</si>
  <si>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</si>
  <si>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</si>
  <si>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</si>
  <si>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</si>
  <si>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</si>
  <si>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</si>
  <si>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</si>
  <si>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</si>
  <si>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</si>
  <si>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</si>
  <si>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</si>
  <si>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</si>
  <si>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</si>
  <si>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</si>
  <si>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</si>
  <si>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</si>
  <si>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</si>
  <si>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</si>
  <si>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</si>
  <si>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</si>
  <si>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</si>
  <si>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</si>
  <si>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</si>
  <si>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</si>
  <si>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</si>
  <si>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</si>
  <si>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</si>
  <si>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</si>
  <si>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</si>
  <si>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</si>
  <si>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</si>
  <si>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</si>
  <si>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</si>
  <si>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</si>
  <si>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</si>
  <si>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</si>
  <si>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</si>
  <si>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</si>
  <si>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</si>
  <si>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</si>
  <si>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</si>
  <si>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</si>
  <si>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</si>
  <si>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</si>
  <si>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</si>
  <si>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</si>
  <si>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</si>
  <si>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</si>
  <si>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</si>
  <si>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</si>
  <si>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</si>
  <si>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</si>
  <si>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</si>
  <si>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</si>
  <si>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</si>
  <si>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</si>
  <si>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</si>
  <si>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</si>
  <si>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</si>
  <si>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</si>
  <si>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</si>
  <si>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</si>
  <si>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</si>
  <si>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</si>
  <si>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</si>
  <si>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</si>
  <si>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</si>
  <si>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</si>
  <si>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</si>
  <si>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</si>
  <si>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</si>
  <si>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</si>
  <si>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</si>
  <si>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</si>
  <si>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</si>
  <si>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</si>
  <si>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</si>
  <si>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</si>
  <si>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</si>
  <si>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</si>
  <si>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</si>
  <si>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</si>
  <si>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</si>
  <si>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</si>
  <si>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</si>
  <si>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</si>
  <si>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</si>
  <si>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</si>
  <si>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</si>
  <si>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</si>
  <si>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</si>
  <si>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</si>
  <si>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</si>
  <si>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</si>
  <si>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</si>
  <si>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</si>
  <si>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</si>
  <si>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</si>
  <si>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</si>
  <si>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</si>
  <si>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</si>
  <si>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</si>
  <si>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</si>
  <si>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</si>
  <si>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</si>
  <si>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</si>
  <si>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</si>
  <si>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</si>
  <si>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</si>
  <si>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</si>
  <si>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</si>
  <si>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</si>
  <si>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</si>
  <si>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</si>
  <si>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</si>
  <si>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</si>
  <si>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</si>
  <si>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</si>
  <si>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</si>
  <si>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</si>
  <si>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</si>
  <si>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</si>
  <si>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</si>
  <si>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</si>
  <si>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</si>
  <si>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</si>
  <si>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</si>
  <si>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</si>
  <si>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</si>
  <si>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</si>
  <si>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</si>
  <si>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</si>
  <si>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</si>
  <si>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</si>
  <si>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</si>
  <si>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</si>
  <si>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</si>
  <si>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</si>
  <si>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</si>
  <si>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</si>
  <si>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</si>
  <si>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</si>
  <si>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</si>
  <si>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</si>
  <si>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</si>
  <si>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</si>
  <si>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</si>
  <si>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</si>
  <si>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</si>
  <si>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</si>
  <si>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</si>
  <si>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</si>
  <si>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</si>
  <si>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</si>
  <si>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</si>
  <si>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</si>
  <si>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</si>
  <si>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</si>
  <si>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</si>
  <si>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</si>
  <si>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</si>
  <si>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</si>
  <si>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</si>
  <si>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</si>
  <si>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</si>
  <si>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</si>
  <si>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</si>
  <si>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</si>
  <si>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</si>
  <si>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</si>
  <si>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</si>
  <si>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</si>
  <si>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</si>
  <si>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</si>
  <si>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</si>
  <si>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</si>
  <si>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</si>
  <si>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</si>
  <si>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</si>
  <si>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</si>
  <si>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</si>
  <si>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</si>
  <si>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</si>
  <si>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</si>
  <si>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</si>
  <si>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</si>
  <si>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</si>
  <si>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</si>
  <si>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</si>
  <si>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</si>
  <si>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</si>
  <si>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</si>
  <si>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</si>
  <si>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</si>
  <si>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</si>
  <si>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</si>
  <si>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</si>
  <si>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</si>
  <si>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</si>
  <si>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</si>
  <si>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</si>
  <si>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</si>
  <si>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</si>
  <si>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</si>
  <si>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</si>
  <si>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</si>
  <si>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</si>
  <si>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</si>
  <si>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</si>
  <si>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</si>
  <si>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</si>
  <si>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</si>
  <si>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</si>
  <si>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</si>
  <si>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</si>
  <si>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</si>
  <si>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</si>
  <si>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</si>
  <si>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</si>
  <si>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</si>
  <si>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</si>
  <si>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</si>
  <si>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</si>
  <si>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</si>
  <si>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</si>
  <si>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</si>
  <si>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</si>
  <si>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</si>
  <si>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</si>
  <si>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</si>
  <si>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</si>
  <si>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</si>
  <si>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</si>
  <si>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</si>
  <si>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</si>
  <si>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</si>
  <si>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</si>
  <si>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</si>
  <si>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</si>
  <si>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</si>
  <si>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</si>
  <si>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</si>
  <si>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</si>
  <si>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</si>
  <si>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</si>
  <si>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</si>
  <si>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</si>
  <si>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</si>
  <si>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</si>
  <si>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</si>
  <si>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</si>
  <si>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</si>
  <si>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</si>
  <si>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</si>
  <si>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</si>
  <si>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</si>
  <si>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</si>
  <si>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</si>
  <si>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</si>
  <si>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</si>
  <si>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</si>
  <si>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</si>
  <si>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</si>
  <si>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</si>
  <si>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</si>
  <si>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</si>
  <si>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</si>
  <si>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</si>
  <si>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</si>
  <si>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</si>
  <si>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</si>
  <si>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</si>
  <si>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</si>
  <si>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</si>
  <si>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</si>
  <si>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</si>
  <si>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</si>
  <si>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</si>
  <si>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</si>
  <si>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</si>
  <si>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</si>
  <si>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</si>
  <si>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</si>
  <si>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</si>
  <si>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</si>
  <si>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</si>
  <si>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</si>
  <si>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</si>
  <si>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</si>
  <si>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</si>
  <si>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</si>
  <si>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</si>
  <si>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</si>
  <si>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</si>
  <si>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</si>
  <si>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</si>
  <si>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</si>
  <si>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</si>
  <si>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</si>
  <si>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</si>
  <si>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</si>
  <si>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</si>
  <si>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</si>
  <si>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</si>
  <si>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</si>
  <si>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</si>
  <si>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</si>
  <si>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</si>
  <si>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</si>
  <si>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</si>
  <si>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</si>
  <si>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</si>
  <si>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</si>
  <si>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</si>
  <si>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</si>
  <si>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</si>
  <si>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</si>
  <si>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</si>
  <si>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</si>
  <si>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</si>
  <si>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</si>
  <si>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</si>
  <si>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</si>
  <si>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</si>
  <si>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</si>
  <si>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</si>
  <si>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</si>
  <si>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</si>
  <si>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</si>
  <si>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</si>
  <si>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</si>
  <si>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</si>
  <si>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</si>
  <si>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</si>
  <si>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</si>
  <si>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</si>
  <si>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</si>
  <si>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</si>
  <si>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</si>
  <si>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</si>
  <si>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</si>
  <si>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</si>
  <si>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</si>
  <si>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</si>
  <si>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</si>
  <si>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</si>
  <si>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</si>
  <si>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</si>
  <si>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</si>
  <si>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</si>
  <si>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</si>
  <si>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</si>
  <si>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</si>
  <si>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</si>
  <si>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</si>
  <si>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</si>
  <si>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</si>
  <si>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</si>
  <si>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</si>
  <si>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</si>
  <si>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</si>
  <si>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</si>
  <si>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</si>
  <si>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</si>
  <si>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</si>
  <si>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</si>
  <si>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</si>
  <si>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</si>
  <si>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</si>
  <si>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</si>
  <si>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</si>
  <si>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</si>
  <si>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</si>
  <si>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</si>
  <si>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</si>
  <si>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</si>
  <si>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</si>
  <si>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</si>
  <si>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</si>
  <si>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</si>
  <si>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</si>
  <si>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</si>
  <si>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</si>
  <si>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</si>
  <si>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</si>
  <si>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</si>
  <si>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</si>
  <si>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</si>
  <si>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</si>
  <si>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</si>
  <si>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</si>
  <si>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</si>
  <si>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</si>
  <si>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</si>
  <si>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</si>
  <si>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</si>
  <si>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</si>
  <si>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</si>
  <si>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</si>
  <si>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</si>
  <si>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</si>
  <si>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</si>
  <si>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</si>
  <si>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</si>
  <si>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</si>
  <si>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</si>
  <si>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</si>
  <si>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</si>
  <si>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</si>
  <si>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</si>
  <si>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</si>
  <si>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</si>
  <si>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</si>
  <si>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</si>
  <si>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</si>
  <si>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</si>
  <si>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</si>
  <si>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</si>
  <si>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</si>
  <si>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</si>
  <si>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</si>
  <si>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</si>
  <si>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</si>
  <si>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</si>
  <si>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</si>
  <si>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</si>
  <si>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</si>
  <si>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</si>
  <si>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</si>
  <si>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</si>
  <si>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</si>
  <si>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</si>
  <si>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</si>
  <si>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</si>
  <si>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</si>
  <si>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</si>
  <si>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</si>
  <si>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</si>
  <si>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</si>
  <si>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</si>
  <si>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</si>
  <si>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</si>
  <si>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</si>
  <si>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</si>
  <si>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</si>
  <si>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</si>
  <si>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</si>
  <si>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</si>
  <si>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</si>
  <si>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</si>
  <si>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</si>
  <si>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</si>
  <si>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</si>
  <si>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</si>
  <si>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</si>
  <si>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</si>
  <si>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</si>
  <si>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</si>
  <si>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</si>
  <si>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</si>
  <si>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</si>
  <si>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</si>
  <si>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</si>
  <si>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</si>
  <si>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</si>
  <si>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</si>
  <si>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</si>
  <si>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</si>
  <si>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</si>
  <si>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</si>
  <si>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</si>
  <si>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</si>
  <si>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</si>
  <si>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</si>
  <si>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</si>
  <si>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</si>
  <si>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</si>
  <si>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</si>
  <si>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</si>
  <si>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</si>
  <si>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</si>
  <si>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</si>
  <si>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</si>
  <si>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</si>
  <si>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</si>
  <si>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</si>
  <si>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</si>
  <si>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</si>
  <si>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</si>
  <si>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</si>
  <si>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</si>
  <si>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</si>
  <si>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</si>
  <si>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</si>
  <si>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</si>
  <si>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</si>
  <si>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</si>
  <si>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</si>
  <si>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</si>
  <si>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</si>
  <si>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</si>
  <si>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</si>
  <si>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</si>
  <si>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</si>
  <si>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</si>
  <si>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</si>
  <si>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</si>
  <si>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</si>
  <si>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</si>
  <si>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</si>
  <si>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</si>
  <si>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</si>
  <si>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</si>
  <si>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</si>
  <si>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</si>
  <si>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</si>
  <si>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</si>
  <si>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</si>
  <si>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</si>
  <si>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</si>
  <si>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</si>
  <si>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</si>
  <si>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</si>
  <si>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</si>
  <si>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</si>
  <si>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</si>
  <si>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</si>
  <si>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</si>
  <si>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</si>
  <si>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</si>
  <si>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</si>
  <si>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</si>
  <si>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</si>
  <si>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</si>
  <si>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</si>
  <si>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</si>
  <si>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</si>
  <si>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</si>
  <si>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</si>
  <si>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</si>
  <si>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</si>
  <si>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</si>
  <si>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</si>
  <si>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</si>
  <si>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</si>
  <si>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</si>
  <si>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</si>
  <si>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</si>
  <si>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</si>
  <si>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</si>
  <si>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</si>
  <si>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</si>
  <si>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</si>
  <si>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</si>
  <si>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</si>
  <si>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</si>
  <si>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</si>
  <si>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</si>
  <si>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</si>
  <si>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</si>
  <si>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</si>
  <si>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</si>
  <si>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</si>
  <si>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</si>
  <si>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</si>
  <si>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</si>
  <si>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</si>
  <si>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</si>
  <si>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</si>
  <si>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</si>
  <si>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</si>
  <si>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</si>
  <si>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</si>
  <si>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</si>
  <si>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</si>
  <si>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</si>
  <si>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</si>
  <si>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</si>
  <si>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</si>
  <si>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</si>
  <si>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</si>
  <si>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</si>
  <si>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</si>
  <si>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</si>
  <si>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</si>
  <si>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</si>
  <si>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</si>
  <si>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</si>
  <si>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</si>
  <si>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</si>
  <si>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</si>
  <si>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</si>
  <si>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</si>
  <si>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</si>
  <si>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</si>
  <si>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</si>
  <si>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</si>
  <si>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</si>
  <si>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</si>
  <si>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</si>
  <si>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</si>
  <si>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</si>
  <si>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</si>
  <si>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</si>
  <si>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</si>
  <si>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</si>
  <si>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</si>
  <si>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</si>
  <si>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</si>
  <si>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</si>
  <si>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</si>
  <si>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</si>
  <si>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</si>
  <si>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</si>
  <si>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</si>
  <si>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</si>
  <si>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</si>
  <si>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</si>
  <si>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</si>
  <si>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</si>
  <si>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</si>
  <si>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</si>
  <si>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</si>
  <si>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</si>
  <si>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</si>
  <si>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</si>
  <si>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</si>
  <si>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</si>
  <si>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</si>
  <si>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</si>
  <si>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</si>
  <si>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</si>
  <si>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</si>
  <si>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</si>
  <si>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</si>
  <si>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</si>
  <si>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</si>
  <si>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</si>
  <si>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</si>
  <si>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</si>
  <si>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</si>
  <si>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</si>
  <si>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</si>
  <si>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</si>
  <si>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</si>
  <si>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</si>
  <si>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</si>
  <si>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</si>
  <si>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</si>
  <si>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</si>
  <si>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</si>
  <si>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</si>
  <si>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</si>
  <si>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</si>
  <si>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</si>
  <si>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</si>
  <si>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</si>
  <si>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</si>
  <si>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</si>
  <si>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</si>
  <si>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</si>
  <si>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</si>
  <si>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</si>
  <si>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</si>
  <si>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</si>
  <si>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</si>
  <si>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</si>
  <si>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</si>
  <si>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</si>
  <si>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</si>
  <si>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</si>
  <si>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</si>
  <si>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</si>
  <si>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</si>
  <si>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</si>
  <si>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</si>
  <si>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</si>
  <si>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</si>
  <si>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</si>
  <si>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</si>
  <si>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</si>
  <si>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</si>
  <si>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</si>
  <si>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</si>
  <si>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</si>
  <si>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</si>
  <si>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</si>
  <si>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</si>
  <si>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</si>
  <si>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</si>
  <si>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</si>
  <si>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</si>
  <si>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</si>
  <si>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</si>
  <si>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</si>
  <si>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</si>
  <si>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</si>
  <si>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</si>
  <si>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</si>
  <si>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</si>
  <si>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</si>
  <si>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</si>
  <si>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</si>
  <si>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</si>
  <si>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</si>
  <si>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</si>
  <si>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</si>
  <si>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</si>
  <si>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</si>
  <si>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</si>
  <si>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</si>
  <si>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</si>
  <si>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</si>
  <si>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</si>
  <si>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</si>
  <si>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</si>
  <si>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</si>
  <si>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</si>
  <si>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</si>
  <si>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</si>
  <si>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</si>
  <si>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</si>
  <si>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</si>
  <si>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</si>
  <si>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</si>
  <si>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</si>
  <si>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</si>
  <si>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</si>
  <si>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</si>
  <si>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</si>
  <si>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</si>
  <si>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</si>
  <si>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</si>
  <si>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</si>
  <si>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</si>
  <si>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</si>
  <si>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</si>
  <si>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</si>
  <si>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</si>
  <si>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</si>
  <si>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</si>
  <si>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</si>
  <si>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</si>
  <si>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</si>
  <si>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</si>
  <si>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</si>
  <si>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</si>
  <si>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</si>
  <si>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</si>
  <si>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</si>
  <si>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</si>
  <si>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</si>
  <si>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</si>
  <si>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</si>
  <si>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</si>
  <si>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</si>
  <si>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</si>
  <si>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</si>
  <si>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</si>
  <si>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</si>
  <si>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</si>
  <si>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</si>
  <si>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</si>
  <si>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</si>
  <si>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</si>
  <si>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</si>
  <si>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</si>
  <si>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</si>
  <si>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</si>
  <si>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</si>
  <si>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</si>
  <si>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</si>
  <si>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</si>
  <si>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</si>
  <si>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</si>
  <si>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</si>
  <si>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</si>
  <si>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</si>
  <si>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</si>
  <si>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</si>
  <si>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</si>
  <si>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</si>
  <si>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</si>
  <si>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</si>
  <si>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</si>
  <si>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</si>
  <si>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</si>
  <si>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</si>
  <si>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</si>
  <si>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</si>
  <si>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</si>
  <si>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</si>
  <si>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</si>
  <si>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</si>
  <si>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</si>
  <si>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</si>
  <si>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</si>
  <si>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</si>
  <si>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</si>
  <si>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</si>
  <si>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</si>
  <si>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</si>
  <si>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</si>
  <si>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</si>
  <si>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</si>
  <si>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</si>
  <si>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</si>
  <si>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</si>
  <si>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</si>
  <si>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</si>
  <si>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</si>
  <si>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</si>
  <si>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</si>
  <si>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</si>
  <si>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</si>
  <si>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</si>
  <si>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</si>
  <si>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</si>
  <si>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</si>
  <si>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</si>
  <si>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</si>
  <si>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</si>
  <si>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</si>
  <si>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</si>
  <si>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</si>
  <si>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</si>
  <si>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</si>
  <si>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</si>
  <si>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</si>
  <si>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</si>
  <si>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</si>
  <si>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</si>
  <si>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</si>
  <si>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</si>
  <si>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</si>
  <si>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</si>
  <si>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</si>
  <si>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</si>
  <si>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</si>
  <si>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</si>
  <si>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</si>
  <si>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</si>
  <si>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</si>
  <si>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</si>
  <si>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</si>
  <si>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</si>
  <si>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</si>
  <si>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</si>
  <si>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</si>
  <si>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</si>
  <si>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</si>
  <si>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</si>
  <si>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</si>
  <si>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</si>
  <si>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</si>
  <si>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</si>
  <si>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</si>
  <si>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</si>
  <si>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</si>
  <si>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</si>
  <si>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</si>
  <si>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</si>
  <si>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</si>
  <si>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</si>
  <si>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</si>
  <si>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</si>
  <si>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</si>
  <si>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</si>
  <si>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</si>
  <si>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</si>
  <si>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</si>
  <si>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</si>
  <si>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</si>
  <si>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</si>
  <si>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</si>
  <si>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</si>
  <si>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</si>
  <si>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</si>
  <si>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</si>
  <si>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</si>
  <si>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</si>
  <si>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</si>
  <si>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</si>
  <si>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</si>
  <si>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</si>
  <si>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</si>
  <si>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</si>
  <si>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</si>
  <si>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</si>
  <si>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</si>
  <si>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</si>
  <si>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</si>
  <si>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</si>
  <si>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</si>
  <si>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</si>
  <si>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</si>
  <si>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</si>
  <si>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</si>
  <si>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</si>
  <si>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</si>
  <si>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</si>
  <si>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</si>
  <si>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</si>
  <si>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</si>
  <si>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</si>
  <si>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</si>
  <si>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</si>
  <si>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</si>
  <si>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</si>
  <si>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</si>
  <si>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</si>
  <si>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</si>
  <si>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</si>
  <si>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</si>
  <si>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</si>
  <si>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</si>
  <si>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</si>
  <si>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</si>
  <si>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</si>
  <si>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</si>
  <si>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</si>
  <si>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</si>
  <si>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</si>
  <si>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</si>
  <si>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</si>
  <si>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</si>
  <si>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</si>
  <si>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</si>
  <si>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</si>
  <si>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</si>
  <si>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</si>
  <si>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</si>
  <si>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</si>
  <si>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</si>
  <si>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</si>
  <si>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</si>
  <si>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</si>
  <si>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</si>
  <si>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</si>
  <si>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</si>
  <si>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</si>
  <si>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</si>
  <si>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</si>
  <si>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</si>
  <si>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</si>
  <si>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</si>
  <si>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</si>
  <si>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</si>
  <si>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</si>
  <si>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</si>
  <si>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</si>
  <si>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</si>
  <si>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</si>
  <si>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</si>
  <si>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</si>
  <si>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</si>
  <si>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</si>
  <si>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</si>
  <si>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</si>
  <si>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</si>
  <si>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</si>
  <si>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</si>
  <si>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</si>
  <si>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</si>
  <si>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</si>
  <si>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</si>
  <si>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</si>
  <si>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</si>
  <si>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</si>
  <si>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</si>
  <si>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</si>
  <si>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</si>
  <si>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</si>
  <si>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</si>
  <si>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</si>
  <si>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</si>
  <si>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</si>
  <si>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</si>
  <si>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</si>
  <si>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</si>
  <si>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</si>
  <si>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</si>
  <si>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</si>
  <si>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</si>
  <si>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</si>
  <si>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</si>
  <si>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</si>
  <si>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</si>
  <si>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</si>
  <si>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</si>
  <si>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</si>
  <si>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</si>
  <si>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</si>
  <si>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</si>
  <si>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</si>
  <si>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</si>
  <si>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</si>
  <si>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</si>
  <si>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</si>
  <si>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</si>
  <si>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</si>
  <si>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</si>
  <si>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</si>
  <si>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</si>
  <si>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</si>
  <si>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</si>
  <si>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</si>
  <si>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</si>
  <si>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</si>
  <si>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</si>
  <si>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</si>
  <si>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</si>
  <si>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</si>
  <si>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</si>
  <si>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</si>
  <si>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</si>
  <si>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</si>
  <si>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</si>
  <si>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</si>
  <si>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</si>
  <si>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</si>
  <si>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</si>
  <si>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</si>
  <si>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</si>
  <si>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</si>
  <si>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</si>
  <si>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</si>
  <si>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</si>
  <si>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</si>
  <si>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</si>
  <si>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</si>
  <si>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</si>
  <si>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</si>
  <si>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</si>
  <si>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</si>
  <si>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</si>
  <si>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</si>
  <si>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</si>
  <si>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</si>
  <si>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</si>
  <si>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</si>
  <si>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</si>
  <si>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</si>
  <si>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</si>
  <si>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</si>
  <si>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</si>
  <si>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</si>
  <si>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</si>
  <si>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</si>
  <si>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</si>
  <si>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</si>
  <si>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</si>
  <si>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</si>
  <si>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</si>
  <si>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</si>
  <si>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</si>
  <si>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</si>
  <si>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</si>
  <si>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</si>
  <si>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</si>
  <si>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</si>
  <si>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</si>
  <si>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</si>
  <si>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</si>
  <si>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</si>
  <si>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</si>
  <si>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</si>
  <si>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</si>
  <si>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</si>
  <si>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</si>
  <si>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</si>
  <si>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</si>
  <si>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</si>
  <si>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</si>
  <si>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</si>
  <si>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</si>
  <si>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</si>
  <si>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</si>
  <si>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</si>
  <si>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</si>
  <si>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</si>
  <si>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</si>
  <si>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</si>
  <si>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</si>
  <si>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</si>
  <si>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</si>
  <si>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</si>
  <si>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</si>
  <si>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</si>
  <si>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</si>
  <si>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</si>
  <si>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</si>
  <si>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</si>
  <si>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</si>
  <si>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</si>
  <si>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</si>
  <si>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</si>
  <si>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</si>
  <si>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</si>
  <si>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</si>
  <si>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</si>
  <si>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</si>
  <si>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</si>
  <si>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</si>
  <si>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</si>
  <si>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</si>
  <si>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</si>
  <si>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</si>
  <si>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</si>
  <si>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</si>
  <si>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</si>
  <si>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</si>
  <si>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</si>
  <si>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</si>
  <si>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</si>
  <si>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</si>
  <si>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</si>
  <si>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</si>
  <si>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</si>
  <si>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</si>
  <si>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</si>
  <si>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</si>
  <si>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</si>
  <si>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</si>
  <si>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</si>
  <si>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</si>
  <si>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</si>
  <si>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</si>
  <si>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</si>
  <si>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</si>
  <si>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</si>
  <si>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</si>
  <si>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</si>
  <si>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</si>
  <si>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</si>
  <si>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</si>
  <si>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</si>
  <si>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</si>
  <si>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</si>
  <si>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</si>
  <si>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</si>
  <si>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</si>
  <si>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</si>
  <si>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</si>
  <si>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</si>
  <si>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</si>
  <si>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</si>
  <si>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</si>
  <si>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</si>
  <si>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</si>
  <si>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</si>
  <si>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</si>
  <si>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</si>
  <si>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</si>
  <si>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</si>
  <si>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</si>
  <si>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</si>
  <si>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</si>
  <si>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</si>
  <si>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</si>
  <si>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</si>
  <si>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</si>
  <si>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</si>
  <si>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</si>
  <si>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</si>
  <si>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</si>
  <si>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</si>
  <si>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</si>
  <si>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</si>
  <si>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</si>
  <si>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</si>
  <si>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</si>
  <si>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</si>
  <si>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</si>
  <si>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</si>
  <si>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</si>
  <si>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</si>
  <si>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</si>
  <si>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</si>
  <si>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</si>
  <si>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</si>
  <si>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</si>
  <si>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</si>
  <si>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</si>
  <si>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</si>
  <si>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</si>
  <si>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</si>
  <si>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</si>
  <si>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</si>
  <si>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</si>
  <si>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</si>
  <si>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</si>
  <si>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</si>
  <si>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</si>
  <si>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</si>
  <si>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</si>
  <si>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</si>
  <si>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</si>
  <si>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</si>
  <si>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</si>
  <si>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</si>
  <si>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</si>
  <si>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</si>
  <si>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</si>
  <si>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</si>
  <si>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</si>
  <si>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</si>
  <si>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</si>
  <si>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</si>
  <si>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</si>
  <si>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</si>
  <si>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</si>
  <si>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</si>
  <si>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</si>
  <si>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</si>
  <si>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</si>
  <si>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</si>
  <si>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</si>
  <si>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</si>
  <si>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</si>
  <si>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</si>
  <si>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</si>
  <si>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</si>
  <si>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</si>
  <si>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</si>
  <si>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</si>
  <si>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</si>
  <si>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</si>
  <si>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</si>
  <si>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</si>
  <si>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</si>
  <si>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</si>
  <si>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</si>
  <si>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</si>
  <si>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</si>
  <si>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</si>
  <si>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</si>
  <si>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</si>
  <si>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</si>
  <si>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</si>
  <si>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</si>
  <si>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</si>
  <si>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</si>
  <si>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</si>
  <si>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</si>
  <si>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</si>
  <si>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</si>
  <si>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</si>
  <si>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</si>
  <si>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</si>
  <si>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</si>
  <si>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</si>
  <si>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</si>
  <si>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</si>
  <si>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</si>
  <si>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</si>
  <si>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</si>
  <si>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</si>
  <si>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</si>
  <si>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</si>
  <si>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</si>
  <si>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</si>
  <si>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</si>
  <si>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</si>
  <si>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</si>
  <si>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</si>
  <si>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</si>
  <si>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</si>
  <si>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</si>
  <si>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</si>
  <si>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</si>
  <si>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</si>
  <si>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</si>
  <si>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</si>
  <si>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</si>
  <si>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</si>
  <si>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</si>
  <si>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</si>
  <si>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</si>
  <si>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</si>
  <si>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</si>
  <si>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</si>
  <si>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</si>
  <si>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</si>
  <si>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</si>
  <si>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</si>
  <si>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</si>
  <si>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</si>
  <si>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</si>
  <si>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</si>
  <si>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</si>
  <si>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</si>
  <si>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</si>
  <si>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</si>
  <si>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</si>
  <si>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</si>
  <si>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</si>
  <si>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</si>
  <si>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</si>
  <si>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</si>
  <si>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</si>
  <si>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</si>
  <si>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</si>
  <si>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</si>
  <si>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</si>
  <si>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</si>
  <si>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</si>
  <si>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</si>
  <si>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</si>
  <si>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</si>
  <si>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</si>
  <si>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</si>
  <si>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</si>
  <si>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</si>
  <si>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</si>
  <si>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</si>
  <si>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</si>
  <si>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</si>
  <si>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</si>
  <si>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</si>
  <si>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</si>
  <si>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</si>
  <si>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</si>
  <si>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</si>
  <si>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</si>
  <si>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</si>
  <si>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</si>
  <si>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</si>
  <si>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</si>
  <si>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</si>
  <si>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</si>
  <si>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</si>
  <si>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</si>
  <si>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</si>
  <si>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</si>
  <si>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</si>
  <si>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</si>
  <si>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</si>
  <si>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</si>
  <si>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</si>
  <si>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</si>
  <si>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</si>
  <si>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</si>
  <si>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</si>
  <si>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</si>
  <si>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</si>
  <si>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</si>
  <si>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</si>
  <si>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</si>
  <si>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</si>
  <si>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</si>
  <si>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</si>
  <si>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</si>
  <si>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</si>
  <si>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</si>
  <si>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</si>
  <si>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</si>
  <si>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</si>
  <si>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</si>
  <si>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</si>
  <si>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</si>
  <si>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</si>
  <si>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</si>
  <si>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</si>
  <si>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</si>
  <si>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</si>
  <si>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</si>
  <si>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</si>
  <si>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</si>
  <si>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</si>
  <si>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</si>
  <si>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</si>
  <si>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</si>
  <si>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</si>
  <si>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</si>
  <si>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</si>
  <si>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</si>
  <si>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</si>
  <si>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</si>
  <si>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</si>
  <si>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</si>
  <si>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</si>
  <si>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</si>
  <si>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</si>
  <si>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</si>
  <si>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</si>
  <si>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</si>
  <si>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</si>
  <si>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</si>
  <si>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</si>
  <si>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</si>
  <si>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</si>
  <si>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</si>
  <si>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</si>
  <si>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</si>
  <si>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</si>
  <si>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</si>
  <si>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</si>
  <si>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</si>
  <si>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</si>
  <si>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</si>
  <si>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</si>
  <si>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</si>
  <si>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</si>
  <si>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</si>
  <si>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</si>
  <si>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</si>
  <si>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</si>
  <si>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</si>
  <si>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</si>
  <si>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</si>
  <si>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</si>
  <si>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</si>
  <si>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</si>
  <si>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</si>
  <si>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</si>
  <si>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</si>
  <si>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</si>
  <si>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</si>
  <si>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</si>
  <si>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</si>
  <si>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</si>
  <si>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</si>
  <si>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</si>
  <si>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</si>
  <si>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</si>
  <si>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</si>
  <si>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</si>
  <si>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</si>
  <si>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</si>
  <si>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</si>
  <si>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</si>
  <si>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</si>
  <si>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</si>
  <si>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</si>
  <si>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</si>
  <si>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</si>
  <si>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</si>
  <si>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</si>
  <si>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</si>
  <si>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</si>
  <si>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</si>
  <si>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</si>
  <si>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</si>
  <si>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</si>
  <si>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</si>
  <si>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</si>
  <si>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</si>
  <si>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</si>
  <si>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</si>
  <si>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</si>
  <si>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</si>
  <si>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</si>
  <si>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</si>
  <si>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</si>
  <si>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</si>
  <si>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</si>
  <si>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</si>
  <si>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</si>
  <si>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</si>
  <si>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</si>
  <si>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</si>
  <si>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</si>
  <si>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</si>
  <si>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</si>
  <si>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</si>
  <si>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</si>
  <si>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</si>
  <si>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</si>
  <si>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</si>
  <si>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</si>
  <si>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</si>
  <si>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</si>
  <si>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</si>
  <si>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</si>
  <si>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</si>
  <si>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</si>
  <si>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</si>
  <si>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</si>
  <si>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</si>
  <si>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</si>
  <si>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</si>
  <si>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</si>
  <si>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</si>
  <si>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</si>
  <si>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</si>
  <si>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</si>
  <si>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</si>
  <si>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</si>
  <si>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</si>
  <si>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</si>
  <si>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</si>
  <si>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</si>
  <si>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</si>
  <si>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</si>
  <si>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</si>
  <si>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</si>
  <si>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</si>
  <si>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</si>
  <si>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</si>
  <si>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</si>
  <si>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</si>
  <si>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</si>
  <si>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</si>
  <si>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</si>
  <si>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</si>
  <si>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</si>
  <si>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</si>
  <si>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</si>
  <si>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</si>
  <si>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</si>
  <si>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</si>
  <si>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</si>
  <si>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</si>
  <si>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</si>
  <si>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</si>
  <si>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</si>
  <si>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</si>
  <si>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</si>
  <si>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</si>
  <si>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</si>
  <si>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</si>
  <si>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</si>
  <si>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</si>
  <si>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</si>
  <si>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</si>
  <si>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</si>
  <si>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</si>
  <si>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</si>
  <si>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</si>
  <si>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</si>
  <si>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</si>
  <si>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</si>
  <si>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</si>
  <si>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</si>
  <si>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</si>
  <si>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</si>
  <si>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</si>
  <si>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</si>
  <si>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</si>
  <si>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</si>
  <si>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</si>
  <si>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</si>
  <si>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</si>
  <si>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</si>
  <si>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</si>
  <si>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</si>
  <si>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</si>
  <si>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</si>
  <si>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</si>
  <si>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</si>
  <si>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</si>
  <si>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</si>
  <si>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</si>
  <si>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</si>
  <si>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</si>
  <si>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</si>
  <si>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</si>
  <si>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</si>
  <si>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</si>
  <si>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</si>
  <si>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</si>
  <si>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</si>
  <si>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</si>
  <si>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</si>
  <si>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</si>
  <si>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</si>
  <si>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</si>
  <si>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</si>
  <si>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</si>
  <si>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</si>
  <si>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</si>
  <si>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</si>
  <si>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</si>
  <si>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</si>
  <si>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</si>
  <si>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</si>
  <si>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</si>
  <si>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</si>
  <si>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</si>
  <si>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</si>
  <si>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</si>
  <si>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</si>
  <si>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</si>
  <si>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</si>
  <si>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</si>
  <si>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</si>
  <si>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</si>
  <si>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</si>
  <si>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</si>
  <si>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</si>
  <si>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</si>
  <si>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</si>
  <si>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</si>
  <si>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</si>
  <si>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</si>
  <si>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</si>
  <si>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</si>
  <si>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</si>
  <si>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</si>
  <si>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</si>
  <si>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</si>
  <si>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</si>
  <si>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</si>
  <si>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</si>
  <si>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</si>
  <si>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</si>
  <si>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</si>
  <si>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</si>
  <si>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</si>
  <si>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</si>
  <si>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</si>
  <si>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</si>
  <si>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</si>
  <si>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</si>
  <si>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</si>
  <si>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</si>
  <si>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</si>
  <si>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</si>
  <si>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</si>
  <si>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</si>
  <si>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</si>
  <si>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</si>
  <si>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</si>
  <si>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</si>
  <si>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</si>
  <si>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</si>
  <si>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</si>
  <si>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</si>
  <si>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</si>
  <si>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</si>
  <si>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</si>
  <si>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</si>
  <si>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</si>
  <si>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</si>
  <si>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</si>
  <si>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</si>
  <si>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</si>
  <si>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</si>
  <si>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</si>
  <si>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</si>
  <si>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</si>
  <si>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</si>
  <si>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</si>
  <si>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</si>
  <si>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</si>
  <si>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</si>
  <si>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</si>
  <si>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</si>
  <si>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</si>
  <si>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</si>
  <si>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</si>
  <si>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</si>
  <si>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</si>
  <si>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</si>
  <si>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</si>
  <si>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</si>
  <si>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</si>
  <si>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</si>
  <si>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</si>
  <si>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</si>
  <si>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</si>
  <si>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</si>
  <si>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</si>
  <si>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</si>
  <si>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</si>
  <si>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</si>
  <si>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</si>
  <si>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</si>
  <si>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</si>
  <si>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</si>
  <si>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</si>
  <si>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</si>
  <si>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</si>
  <si>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</si>
  <si>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</si>
  <si>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</si>
  <si>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</si>
  <si>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</si>
  <si>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</si>
  <si>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</si>
  <si>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</si>
  <si>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</si>
  <si>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</si>
  <si>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</si>
  <si>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</si>
  <si>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</si>
  <si>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</si>
  <si>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</si>
  <si>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</si>
  <si>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</si>
  <si>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</si>
  <si>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</si>
  <si>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</si>
  <si>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</si>
  <si>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</si>
  <si>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</si>
  <si>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</si>
  <si>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</si>
  <si>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</si>
  <si>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</si>
  <si>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</si>
  <si>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</si>
  <si>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</si>
  <si>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</si>
  <si>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</si>
  <si>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</si>
  <si>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</si>
  <si>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</si>
  <si>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</si>
  <si>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</si>
  <si>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</si>
  <si>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</si>
  <si>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</si>
  <si>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</si>
  <si>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</si>
  <si>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</si>
  <si>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</si>
  <si>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</si>
  <si>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</si>
  <si>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</si>
  <si>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</si>
  <si>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</si>
  <si>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</si>
  <si>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</si>
  <si>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</si>
  <si>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</si>
  <si>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</si>
  <si>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</si>
  <si>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</si>
  <si>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</si>
  <si>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</si>
  <si>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</si>
  <si>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</si>
  <si>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</si>
  <si>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</si>
  <si>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</si>
  <si>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</si>
  <si>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</si>
  <si>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</si>
  <si>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</si>
  <si>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</si>
  <si>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</si>
  <si>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</si>
  <si>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</si>
  <si>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</si>
  <si>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</si>
  <si>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</si>
  <si>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</si>
  <si>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</si>
  <si>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</si>
  <si>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</si>
  <si>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</si>
  <si>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</si>
  <si>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</si>
  <si>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</si>
  <si>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</si>
  <si>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</si>
  <si>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</si>
  <si>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</si>
  <si>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</si>
  <si>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</si>
  <si>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</si>
  <si>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</si>
  <si>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</si>
  <si>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</si>
  <si>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</si>
  <si>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</si>
  <si>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</si>
  <si>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</si>
  <si>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</si>
  <si>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</si>
  <si>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</si>
  <si>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</si>
  <si>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</si>
  <si>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</si>
  <si>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</si>
  <si>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</si>
  <si>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</si>
  <si>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</si>
  <si>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</si>
  <si>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</si>
  <si>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</si>
  <si>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</si>
  <si>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</si>
  <si>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</si>
  <si>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</si>
  <si>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</si>
  <si>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</si>
  <si>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</si>
  <si>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</si>
  <si>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</si>
  <si>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</si>
  <si>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</si>
  <si>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</si>
  <si>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</si>
  <si>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</si>
  <si>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</si>
  <si>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</si>
  <si>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</si>
  <si>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</si>
  <si>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</si>
  <si>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</si>
  <si>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</si>
  <si>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</si>
  <si>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</si>
  <si>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</si>
  <si>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</si>
  <si>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</si>
  <si>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</si>
  <si>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</si>
  <si>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</si>
  <si>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</si>
  <si>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</si>
  <si>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</si>
  <si>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</si>
  <si>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</si>
  <si>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</si>
  <si>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</si>
  <si>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</si>
  <si>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</si>
  <si>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</si>
  <si>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</si>
  <si>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</si>
  <si>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</si>
  <si>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</si>
  <si>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</si>
  <si>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</si>
  <si>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</si>
  <si>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</si>
  <si>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</si>
  <si>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</si>
  <si>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</si>
  <si>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</si>
  <si>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</si>
  <si>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</si>
  <si>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</si>
  <si>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</si>
  <si>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</si>
  <si>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</si>
  <si>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</si>
  <si>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</si>
  <si>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</si>
  <si>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</si>
  <si>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</si>
  <si>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</si>
  <si>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</si>
  <si>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</si>
  <si>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</si>
  <si>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</si>
  <si>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</si>
  <si>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</si>
  <si>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</si>
  <si>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</si>
  <si>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</si>
  <si>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</si>
  <si>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</si>
  <si>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</si>
  <si>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</si>
  <si>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</si>
  <si>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</si>
  <si>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</si>
  <si>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</si>
  <si>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</si>
  <si>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</si>
  <si>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</si>
  <si>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</si>
  <si>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</si>
  <si>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</si>
  <si>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</si>
  <si>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</si>
  <si>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</si>
  <si>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</si>
  <si>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</si>
  <si>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</si>
  <si>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</si>
  <si>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</si>
  <si>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</si>
  <si>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</si>
  <si>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</si>
  <si>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</si>
  <si>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</si>
  <si>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</si>
  <si>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</si>
  <si>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</si>
  <si>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</si>
  <si>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</si>
  <si>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</si>
  <si>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</si>
  <si>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</si>
  <si>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</si>
  <si>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</si>
  <si>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</si>
  <si>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</si>
  <si>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</si>
  <si>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</si>
  <si>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</si>
  <si>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</si>
  <si>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</si>
  <si>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</si>
  <si>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</si>
  <si>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</si>
  <si>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</si>
  <si>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</si>
  <si>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</si>
  <si>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</si>
  <si>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</si>
  <si>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</si>
  <si>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</si>
  <si>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</si>
  <si>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</si>
  <si>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</si>
  <si>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</si>
  <si>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</si>
  <si>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</si>
  <si>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</si>
  <si>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</si>
  <si>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</si>
  <si>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</si>
  <si>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</si>
  <si>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</si>
  <si>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</si>
  <si>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</si>
  <si>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</si>
  <si>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</si>
  <si>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</si>
  <si>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</si>
  <si>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</si>
  <si>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</si>
  <si>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</si>
  <si>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</si>
  <si>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</si>
  <si>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</si>
  <si>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</si>
  <si>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</si>
  <si>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</si>
  <si>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</si>
  <si>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</si>
  <si>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</si>
  <si>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</si>
  <si>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</si>
  <si>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</si>
  <si>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</si>
  <si>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</si>
  <si>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</si>
  <si>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</si>
  <si>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</si>
  <si>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</si>
  <si>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</si>
  <si>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</si>
  <si>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</si>
  <si>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</si>
  <si>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</si>
  <si>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</si>
  <si>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</si>
  <si>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</si>
  <si>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</si>
  <si>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</si>
  <si>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</si>
  <si>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</si>
  <si>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</si>
  <si>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</si>
  <si>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</si>
  <si>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</si>
  <si>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</si>
  <si>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</si>
  <si>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</si>
  <si>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</si>
  <si>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</si>
  <si>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</si>
  <si>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</si>
  <si>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</si>
  <si>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</si>
  <si>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</si>
  <si>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</si>
  <si>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</si>
  <si>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</si>
  <si>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</si>
  <si>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</si>
  <si>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</si>
  <si>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</si>
  <si>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</si>
  <si>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</si>
  <si>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</si>
  <si>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</si>
  <si>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</si>
  <si>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</si>
  <si>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</si>
  <si>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</si>
  <si>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</si>
  <si>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</si>
  <si>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</si>
  <si>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</si>
  <si>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</si>
  <si>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</si>
  <si>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</si>
  <si>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</si>
  <si>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</si>
  <si>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</si>
  <si>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</si>
  <si>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</si>
  <si>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</si>
  <si>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</si>
  <si>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</si>
  <si>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</si>
  <si>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</si>
  <si>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</si>
  <si>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</si>
  <si>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</si>
  <si>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</si>
  <si>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</si>
  <si>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</si>
  <si>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</si>
  <si>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</si>
  <si>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</si>
  <si>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</si>
  <si>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</si>
  <si>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</si>
  <si>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</si>
  <si>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</si>
  <si>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</si>
  <si>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</si>
  <si>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</si>
  <si>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</si>
  <si>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</si>
  <si>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</si>
  <si>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</si>
  <si>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</si>
  <si>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</si>
  <si>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</si>
  <si>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</si>
  <si>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</si>
  <si>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</si>
  <si>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</si>
  <si>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</si>
  <si>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</si>
  <si>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</si>
  <si>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</si>
  <si>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</si>
  <si>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</si>
  <si>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</si>
  <si>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</si>
  <si>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</si>
  <si>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</si>
  <si>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</si>
  <si>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</si>
  <si>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</si>
  <si>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</si>
  <si>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</si>
  <si>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</si>
  <si>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</si>
  <si>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</si>
  <si>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</si>
  <si>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</si>
  <si>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</si>
  <si>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</si>
  <si>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</si>
  <si>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</si>
  <si>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</si>
  <si>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</si>
  <si>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</si>
  <si>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</si>
  <si>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</si>
  <si>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</si>
  <si>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</si>
  <si>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</si>
  <si>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</si>
  <si>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</si>
  <si>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</si>
  <si>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</si>
  <si>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</si>
  <si>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</si>
  <si>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</si>
  <si>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</si>
  <si>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</si>
  <si>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</si>
  <si>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</si>
  <si>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</si>
  <si>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</si>
  <si>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</si>
  <si>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</si>
  <si>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</si>
  <si>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</si>
  <si>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</si>
  <si>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</si>
  <si>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</si>
  <si>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</si>
  <si>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</si>
  <si>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</si>
  <si>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</si>
  <si>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</si>
  <si>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</si>
  <si>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</si>
  <si>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</si>
  <si>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</si>
  <si>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</si>
  <si>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</si>
  <si>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</si>
  <si>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</si>
  <si>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</si>
  <si>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</si>
  <si>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</si>
  <si>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</si>
  <si>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</si>
  <si>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</si>
  <si>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</si>
  <si>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</si>
  <si>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</si>
  <si>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</si>
  <si>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</si>
  <si>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</si>
  <si>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</si>
  <si>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</si>
  <si>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</si>
  <si>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</si>
  <si>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</si>
  <si>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</si>
  <si>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</si>
  <si>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</si>
  <si>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</si>
  <si>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</si>
  <si>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</si>
  <si>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</si>
  <si>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</si>
  <si>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</si>
  <si>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</si>
  <si>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</si>
  <si>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</si>
  <si>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</si>
  <si>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</si>
  <si>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</si>
  <si>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</si>
  <si>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</si>
  <si>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</si>
  <si>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</si>
  <si>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</si>
  <si>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</si>
  <si>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</si>
  <si>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</si>
  <si>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</si>
  <si>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</si>
  <si>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</si>
  <si>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</si>
  <si>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</si>
  <si>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</si>
  <si>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</si>
  <si>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</si>
  <si>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</si>
  <si>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</si>
  <si>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</si>
  <si>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</si>
  <si>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</si>
  <si>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</si>
  <si>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</si>
  <si>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</si>
  <si>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</si>
  <si>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</si>
  <si>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</si>
  <si>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</si>
  <si>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</si>
  <si>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</si>
  <si>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</si>
  <si>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</si>
  <si>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</si>
  <si>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</si>
  <si>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</si>
  <si>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</si>
  <si>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</si>
  <si>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</si>
  <si>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</si>
  <si>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</si>
  <si>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</si>
  <si>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</si>
  <si>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</si>
  <si>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</si>
  <si>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</si>
  <si>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</si>
  <si>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</si>
  <si>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</si>
  <si>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</si>
  <si>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</si>
  <si>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</si>
  <si>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</si>
  <si>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</si>
  <si>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</si>
  <si>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</si>
  <si>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</si>
  <si>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</si>
  <si>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</si>
  <si>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</si>
  <si>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</si>
  <si>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</si>
  <si>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</si>
  <si>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</si>
  <si>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</si>
  <si>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</si>
  <si>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</si>
  <si>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</si>
  <si>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</si>
  <si>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</si>
  <si>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</si>
  <si>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</si>
  <si>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</si>
  <si>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</si>
  <si>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</si>
  <si>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</si>
  <si>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</si>
  <si>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</si>
  <si>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</si>
  <si>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</si>
  <si>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</si>
  <si>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</si>
  <si>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</si>
  <si>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</si>
  <si>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</si>
  <si>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</si>
  <si>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</si>
  <si>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</si>
  <si>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</si>
  <si>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</si>
  <si>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</si>
  <si>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</si>
  <si>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</si>
  <si>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</si>
  <si>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</si>
  <si>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</si>
  <si>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</si>
  <si>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</si>
  <si>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</si>
  <si>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</si>
  <si>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</si>
  <si>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</si>
  <si>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</si>
  <si>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</si>
  <si>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</si>
  <si>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</si>
  <si>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</si>
  <si>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</si>
  <si>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</si>
  <si>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</si>
  <si>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</si>
  <si>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</si>
  <si>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</si>
  <si>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</si>
  <si>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</si>
  <si>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</si>
  <si>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</si>
  <si>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</si>
  <si>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</si>
  <si>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</si>
  <si>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</si>
  <si>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</si>
  <si>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</si>
  <si>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</si>
  <si>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</si>
  <si>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</si>
  <si>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</si>
  <si>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</si>
  <si>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</si>
  <si>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</si>
  <si>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</si>
  <si>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</si>
  <si>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</si>
  <si>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</si>
  <si>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</si>
  <si>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</si>
  <si>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</si>
  <si>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</si>
  <si>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</si>
  <si>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</si>
  <si>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</si>
  <si>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</si>
  <si>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</si>
  <si>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</si>
  <si>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</si>
  <si>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</si>
  <si>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</si>
  <si>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</si>
  <si>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</si>
  <si>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</si>
  <si>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</si>
  <si>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</si>
  <si>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</si>
  <si>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</si>
  <si>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</si>
  <si>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</si>
  <si>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</si>
  <si>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</si>
  <si>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</si>
  <si>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</si>
  <si>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</si>
  <si>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</si>
  <si>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</si>
  <si>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</si>
  <si>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</si>
  <si>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</si>
  <si>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</si>
  <si>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</si>
  <si>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</si>
  <si>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</si>
  <si>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</si>
  <si>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</si>
  <si>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</si>
  <si>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</si>
  <si>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</si>
  <si>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</si>
  <si>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</si>
  <si>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</si>
  <si>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</si>
  <si>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</si>
  <si>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</si>
  <si>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</si>
  <si>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</si>
  <si>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</si>
  <si>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</si>
  <si>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</si>
  <si>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</si>
  <si>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</si>
  <si>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</si>
  <si>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</si>
  <si>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</si>
  <si>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</si>
  <si>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</si>
  <si>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</si>
  <si>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</si>
  <si>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</si>
  <si>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</si>
  <si>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</si>
  <si>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</si>
  <si>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</si>
  <si>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</si>
  <si>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</si>
  <si>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</si>
  <si>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</si>
  <si>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</si>
  <si>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</si>
  <si>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</si>
  <si>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</si>
  <si>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</si>
  <si>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</si>
  <si>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</si>
  <si>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</si>
  <si>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</si>
  <si>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</si>
  <si>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</si>
  <si>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</si>
  <si>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</si>
  <si>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</si>
  <si>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</si>
  <si>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</si>
  <si>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</si>
  <si>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</si>
  <si>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</si>
  <si>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</si>
  <si>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</si>
  <si>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</si>
  <si>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</si>
  <si>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</si>
  <si>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</si>
  <si>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</si>
  <si>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</si>
  <si>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</si>
  <si>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</si>
  <si>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</si>
  <si>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</si>
  <si>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</si>
  <si>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</si>
  <si>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</si>
  <si>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</si>
  <si>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</si>
  <si>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</si>
  <si>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</si>
  <si>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</si>
  <si>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</si>
  <si>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</si>
  <si>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</si>
  <si>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</si>
  <si>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</si>
  <si>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</si>
  <si>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</si>
  <si>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</si>
  <si>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</si>
  <si>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</si>
  <si>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</si>
  <si>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</si>
  <si>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</si>
  <si>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</si>
  <si>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</si>
  <si>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</si>
  <si>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</si>
  <si>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</si>
  <si>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</si>
  <si>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</si>
  <si>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</si>
  <si>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</si>
  <si>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</si>
  <si>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</si>
  <si>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</si>
  <si>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</si>
  <si>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</si>
  <si>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</si>
  <si>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</si>
  <si>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</si>
  <si>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</si>
  <si>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</si>
  <si>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</si>
  <si>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</si>
  <si>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</si>
  <si>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</si>
  <si>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</si>
  <si>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</si>
  <si>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</si>
  <si>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</si>
  <si>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</si>
  <si>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</si>
  <si>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</si>
  <si>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</si>
  <si>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</si>
  <si>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</si>
  <si>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</si>
  <si>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</si>
  <si>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</si>
  <si>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</si>
  <si>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</si>
  <si>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</si>
  <si>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</si>
  <si>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</si>
  <si>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</si>
  <si>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</si>
  <si>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</si>
  <si>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</si>
  <si>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</si>
  <si>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</si>
  <si>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</si>
  <si>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</si>
  <si>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</si>
  <si>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</si>
  <si>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</si>
  <si>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</si>
  <si>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</si>
  <si>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</si>
  <si>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</si>
  <si>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</si>
  <si>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</si>
  <si>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</si>
  <si>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</si>
  <si>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</si>
  <si>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</si>
  <si>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</si>
  <si>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</si>
  <si>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</si>
  <si>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</si>
  <si>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</si>
  <si>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</si>
  <si>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</si>
  <si>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</si>
  <si>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</si>
  <si>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</si>
  <si>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</si>
  <si>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</si>
  <si>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</si>
  <si>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</si>
  <si>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</si>
  <si>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</si>
  <si>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</si>
  <si>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</si>
  <si>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</si>
  <si>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</si>
  <si>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</si>
  <si>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</si>
  <si>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</si>
  <si>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</si>
  <si>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</si>
  <si>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</si>
  <si>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</si>
  <si>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</si>
  <si>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</si>
  <si>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</si>
  <si>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</si>
  <si>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</si>
  <si>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</si>
  <si>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</si>
  <si>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</si>
  <si>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</si>
  <si>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</si>
  <si>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</si>
  <si>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</si>
  <si>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</si>
  <si>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</si>
  <si>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</si>
  <si>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</si>
  <si>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</si>
  <si>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</si>
  <si>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</si>
  <si>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</si>
  <si>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</si>
  <si>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</si>
  <si>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</si>
  <si>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</si>
  <si>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</si>
  <si>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</si>
  <si>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</si>
  <si>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</si>
  <si>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</si>
  <si>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</si>
  <si>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</si>
  <si>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</si>
  <si>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</si>
  <si>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</si>
  <si>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</si>
  <si>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</si>
  <si>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</si>
  <si>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</si>
  <si>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</si>
  <si>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</si>
  <si>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</si>
  <si>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</si>
  <si>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</si>
  <si>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</si>
  <si>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</si>
  <si>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</si>
  <si>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</si>
  <si>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</si>
  <si>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</si>
  <si>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</si>
  <si>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</si>
  <si>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</si>
  <si>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</si>
  <si>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</si>
  <si>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</si>
  <si>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</si>
  <si>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</si>
  <si>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</si>
  <si>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</si>
  <si>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</si>
  <si>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</si>
  <si>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</si>
  <si>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</si>
  <si>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</si>
  <si>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</si>
  <si>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</si>
  <si>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</si>
  <si>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</si>
  <si>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</si>
  <si>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</si>
  <si>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</si>
  <si>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</si>
  <si>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</si>
  <si>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</si>
  <si>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</si>
  <si>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</si>
  <si>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</si>
  <si>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</si>
  <si>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</si>
  <si>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</si>
  <si>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</si>
  <si>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</si>
  <si>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</si>
  <si>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</si>
  <si>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</si>
  <si>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</si>
  <si>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</si>
  <si>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</si>
  <si>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</si>
  <si>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</si>
  <si>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</si>
  <si>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</si>
  <si>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</si>
  <si>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</si>
  <si>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</si>
  <si>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</si>
  <si>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</si>
  <si>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</si>
  <si>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</si>
  <si>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</si>
  <si>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</si>
  <si>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</si>
  <si>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</si>
  <si>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</si>
  <si>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</si>
  <si>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</si>
  <si>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</si>
  <si>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</si>
  <si>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</si>
  <si>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</si>
  <si>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</si>
  <si>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</si>
  <si>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</si>
  <si>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</si>
  <si>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</si>
  <si>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</si>
  <si>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</si>
  <si>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</si>
  <si>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</si>
  <si>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</si>
  <si>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</si>
  <si>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</si>
  <si>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</si>
  <si>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</si>
  <si>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</si>
  <si>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</si>
  <si>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</si>
  <si>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</si>
  <si>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</si>
  <si>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</si>
  <si>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</si>
  <si>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</si>
  <si>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</si>
  <si>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</si>
  <si>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</si>
  <si>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</si>
  <si>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</si>
  <si>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</si>
  <si>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</si>
  <si>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</si>
  <si>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</si>
  <si>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</si>
  <si>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</si>
  <si>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</si>
  <si>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</si>
  <si>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</si>
  <si>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</si>
  <si>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</si>
  <si>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</si>
  <si>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</si>
  <si>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</si>
  <si>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</si>
  <si>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</si>
  <si>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</si>
  <si>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</si>
  <si>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</si>
  <si>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</si>
  <si>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</si>
  <si>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</si>
  <si>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</si>
  <si>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</si>
  <si>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</si>
  <si>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</si>
  <si>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</si>
  <si>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</si>
  <si>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</si>
  <si>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</si>
  <si>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</si>
  <si>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</si>
  <si>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</si>
  <si>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</si>
  <si>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</si>
  <si>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</si>
  <si>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</si>
  <si>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</si>
  <si>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</si>
  <si>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</si>
  <si>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</si>
  <si>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</si>
  <si>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</si>
  <si>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</si>
  <si>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</si>
  <si>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</si>
  <si>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</si>
  <si>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</si>
  <si>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</si>
  <si>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</si>
  <si>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</si>
  <si>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</si>
  <si>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</si>
  <si>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</si>
  <si>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</si>
  <si>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</si>
  <si>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</si>
  <si>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</si>
  <si>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</si>
  <si>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</si>
  <si>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</si>
  <si>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</si>
  <si>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</si>
  <si>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</si>
  <si>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</si>
  <si>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</si>
  <si>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</si>
  <si>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</si>
  <si>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</si>
  <si>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</si>
  <si>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</si>
  <si>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</si>
  <si>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</si>
  <si>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</si>
  <si>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</si>
  <si>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</si>
  <si>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</si>
  <si>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</si>
  <si>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</si>
  <si>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</si>
  <si>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</si>
  <si>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</si>
  <si>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</si>
  <si>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</si>
  <si>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</si>
  <si>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</si>
  <si>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</si>
  <si>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</si>
  <si>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</si>
  <si>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</si>
  <si>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</si>
  <si>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</si>
  <si>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</si>
  <si>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</si>
  <si>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</si>
  <si>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</si>
  <si>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</si>
  <si>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</si>
  <si>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</si>
  <si>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</si>
  <si>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</si>
  <si>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</si>
  <si>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</si>
  <si>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</si>
  <si>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</si>
  <si>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</si>
  <si>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</si>
  <si>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</si>
  <si>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</si>
  <si>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</si>
  <si>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</si>
  <si>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</si>
  <si>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</si>
  <si>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</si>
  <si>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</si>
  <si>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</si>
  <si>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</si>
  <si>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</si>
  <si>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</si>
  <si>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</si>
  <si>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</si>
  <si>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</si>
  <si>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</si>
  <si>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</si>
  <si>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</si>
  <si>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</si>
  <si>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</si>
  <si>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</si>
  <si>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</si>
  <si>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</si>
  <si>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</si>
  <si>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</si>
  <si>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</si>
  <si>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</si>
  <si>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</si>
  <si>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</si>
  <si>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</si>
  <si>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</si>
  <si>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</si>
  <si>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</si>
  <si>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</si>
  <si>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</si>
  <si>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</si>
  <si>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</si>
  <si>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</si>
  <si>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</si>
  <si>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</si>
  <si>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</si>
  <si>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</si>
  <si>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</si>
  <si>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</si>
  <si>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</si>
  <si>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</si>
  <si>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</si>
  <si>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</si>
  <si>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</si>
  <si>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</si>
  <si>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</si>
  <si>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</si>
  <si>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</si>
  <si>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</si>
  <si>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</si>
  <si>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</si>
  <si>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</si>
  <si>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</si>
  <si>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</si>
  <si>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</si>
  <si>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</si>
  <si>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</si>
  <si>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</si>
  <si>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</si>
  <si>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</si>
  <si>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</si>
  <si>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</si>
  <si>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</si>
  <si>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</si>
  <si>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</si>
  <si>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</si>
  <si>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</si>
  <si>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</si>
  <si>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</si>
  <si>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</si>
  <si>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</si>
  <si>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</si>
  <si>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</si>
  <si>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</si>
  <si>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</si>
  <si>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</si>
  <si>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</si>
  <si>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</si>
  <si>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</si>
  <si>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</si>
  <si>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</si>
  <si>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</si>
  <si>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</si>
  <si>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</si>
  <si>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</si>
  <si>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</si>
  <si>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</si>
  <si>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</si>
  <si>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</si>
  <si>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</si>
  <si>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</si>
  <si>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</si>
  <si>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</si>
  <si>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</si>
  <si>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</si>
  <si>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</si>
  <si>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</si>
  <si>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</si>
  <si>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</si>
  <si>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</si>
  <si>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</si>
  <si>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</si>
  <si>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</si>
  <si>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</si>
  <si>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</si>
  <si>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</si>
  <si>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</si>
  <si>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</si>
  <si>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</si>
  <si>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</si>
  <si>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</si>
  <si>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</si>
  <si>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</si>
  <si>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</si>
  <si>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</si>
  <si>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</si>
  <si>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</si>
  <si>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</si>
  <si>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</si>
  <si>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</si>
  <si>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</si>
  <si>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</si>
  <si>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</si>
  <si>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</si>
  <si>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</si>
  <si>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</si>
  <si>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</si>
  <si>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</si>
  <si>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</si>
  <si>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</si>
  <si>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</si>
  <si>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</si>
  <si>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</si>
  <si>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</si>
  <si>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</si>
  <si>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</si>
  <si>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</si>
  <si>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</si>
  <si>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</si>
  <si>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</si>
  <si>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</si>
  <si>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</si>
  <si>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</si>
  <si>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</si>
  <si>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</si>
  <si>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</si>
  <si>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</si>
  <si>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</si>
  <si>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</si>
  <si>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</si>
  <si>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</si>
  <si>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</si>
  <si>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</si>
  <si>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</si>
  <si>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</si>
  <si>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</si>
  <si>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</si>
  <si>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</si>
  <si>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</si>
  <si>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</si>
  <si>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</si>
  <si>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</si>
  <si>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</si>
  <si>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</si>
  <si>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</si>
  <si>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</si>
  <si>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</si>
  <si>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</si>
  <si>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</si>
  <si>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</si>
  <si>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</si>
  <si>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</si>
  <si>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</si>
  <si>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</si>
  <si>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</si>
  <si>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</si>
  <si>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</si>
  <si>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</si>
  <si>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</si>
  <si>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</si>
  <si>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</si>
  <si>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</si>
  <si>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</si>
  <si>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</si>
  <si>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</si>
  <si>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</si>
  <si>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</si>
  <si>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</si>
  <si>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</si>
  <si>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</si>
  <si>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</si>
  <si>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</si>
  <si>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</si>
  <si>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</si>
  <si>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</si>
  <si>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</si>
  <si>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</si>
  <si>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</si>
  <si>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</si>
  <si>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</si>
  <si>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</si>
  <si>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</si>
  <si>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</si>
  <si>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</si>
  <si>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</si>
  <si>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</si>
  <si>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</si>
  <si>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</si>
  <si>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</si>
  <si>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</si>
  <si>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</si>
  <si>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</si>
  <si>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</si>
  <si>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</si>
  <si>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</si>
  <si>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</si>
  <si>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</si>
  <si>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</si>
  <si>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</si>
  <si>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</si>
  <si>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</si>
  <si>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</si>
  <si>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</si>
  <si>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</si>
  <si>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</si>
  <si>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</si>
  <si>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</si>
  <si>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</si>
  <si>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</si>
  <si>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</si>
  <si>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</si>
  <si>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</si>
  <si>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</si>
  <si>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</si>
  <si>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</si>
  <si>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</si>
  <si>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</si>
  <si>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</si>
  <si>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</si>
  <si>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</si>
  <si>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</si>
  <si>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</si>
  <si>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</si>
  <si>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</si>
  <si>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</si>
  <si>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</si>
  <si>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</si>
  <si>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</si>
  <si>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</si>
  <si>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</si>
  <si>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</si>
  <si>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</si>
  <si>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</si>
  <si>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</si>
  <si>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</si>
  <si>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</si>
  <si>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</si>
  <si>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</si>
  <si>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</si>
  <si>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</si>
  <si>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</si>
  <si>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</si>
  <si>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</si>
  <si>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</si>
  <si>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</si>
  <si>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</si>
  <si>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</si>
  <si>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</si>
  <si>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</si>
  <si>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</si>
  <si>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</si>
  <si>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</si>
  <si>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</si>
  <si>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</si>
  <si>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</si>
  <si>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</si>
  <si>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</si>
  <si>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</si>
  <si>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</si>
  <si>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</si>
  <si>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</si>
  <si>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</si>
  <si>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</si>
  <si>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</si>
  <si>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</si>
  <si>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</si>
  <si>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</si>
  <si>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</si>
  <si>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</si>
  <si>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</si>
  <si>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</si>
  <si>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</si>
  <si>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</si>
  <si>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</si>
  <si>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</si>
  <si>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</si>
  <si>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</si>
  <si>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</si>
  <si>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</si>
  <si>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</si>
  <si>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</si>
  <si>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</si>
  <si>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</si>
  <si>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</si>
  <si>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</si>
  <si>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</si>
  <si>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</si>
  <si>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</si>
  <si>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</si>
  <si>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</si>
  <si>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</si>
  <si>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</si>
  <si>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</si>
  <si>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</si>
  <si>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</si>
  <si>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</si>
  <si>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</si>
  <si>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</si>
  <si>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</si>
  <si>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</si>
  <si>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</si>
  <si>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</si>
  <si>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</si>
  <si>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</si>
  <si>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</si>
  <si>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</si>
  <si>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</si>
  <si>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</si>
  <si>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</si>
  <si>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</si>
  <si>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</si>
  <si>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</si>
  <si>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</si>
  <si>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</si>
  <si>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</si>
  <si>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</si>
  <si>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</si>
  <si>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</si>
  <si>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</si>
  <si>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</si>
  <si>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</si>
  <si>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</si>
  <si>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</si>
  <si>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</si>
  <si>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</si>
  <si>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</si>
  <si>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</si>
  <si>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</si>
  <si>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</si>
  <si>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</si>
  <si>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</si>
  <si>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</si>
  <si>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</si>
  <si>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</si>
  <si>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</si>
  <si>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</si>
  <si>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</si>
  <si>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</si>
  <si>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</si>
  <si>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</si>
  <si>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</si>
  <si>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</si>
  <si>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</si>
  <si>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</si>
  <si>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</si>
  <si>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</si>
  <si>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</si>
  <si>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</si>
  <si>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</si>
  <si>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</si>
  <si>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</si>
  <si>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</si>
  <si>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</si>
  <si>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</si>
  <si>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</si>
  <si>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</si>
  <si>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</si>
  <si>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</si>
  <si>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</si>
  <si>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</si>
  <si>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</si>
  <si>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</si>
  <si>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</si>
  <si>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</si>
  <si>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</si>
  <si>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</si>
  <si>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</si>
  <si>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</si>
  <si>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</si>
  <si>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</si>
  <si>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</si>
  <si>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</si>
  <si>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</si>
  <si>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</si>
  <si>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</si>
  <si>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</si>
  <si>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</si>
  <si>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</si>
  <si>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</si>
  <si>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</si>
  <si>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</si>
  <si>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</si>
  <si>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</si>
  <si>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</si>
  <si>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</si>
  <si>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</si>
  <si>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</si>
  <si>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</si>
  <si>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</si>
  <si>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</si>
  <si>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</si>
  <si>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</si>
  <si>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</si>
  <si>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</si>
  <si>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</si>
  <si>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</si>
  <si>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</si>
  <si>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</si>
  <si>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</si>
  <si>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</si>
  <si>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</si>
  <si>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</si>
  <si>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</si>
  <si>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</si>
  <si>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</si>
  <si>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</si>
  <si>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</si>
  <si>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</si>
  <si>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</si>
  <si>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</si>
  <si>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</si>
  <si>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</si>
  <si>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</si>
  <si>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</si>
  <si>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</si>
  <si>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</si>
  <si>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</si>
  <si>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</si>
  <si>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</si>
  <si>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</si>
  <si>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</si>
  <si>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</si>
  <si>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</si>
  <si>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</si>
  <si>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</si>
  <si>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</si>
  <si>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</si>
  <si>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</si>
  <si>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</si>
  <si>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</si>
  <si>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</si>
  <si>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</si>
  <si>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</si>
  <si>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</si>
  <si>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</si>
  <si>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</si>
  <si>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</si>
  <si>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</si>
  <si>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</si>
  <si>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</si>
  <si>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</si>
  <si>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</si>
  <si>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</si>
  <si>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</si>
  <si>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</si>
  <si>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</si>
  <si>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</si>
  <si>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</si>
  <si>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</si>
  <si>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</si>
  <si>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</si>
  <si>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</si>
  <si>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</si>
  <si>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</si>
  <si>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</si>
  <si>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</si>
  <si>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</si>
  <si>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</si>
  <si>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</si>
  <si>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</si>
  <si>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</si>
  <si>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</si>
  <si>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</si>
  <si>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</si>
  <si>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</si>
  <si>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</si>
  <si>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</si>
  <si>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</si>
  <si>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</si>
  <si>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</si>
  <si>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</si>
  <si>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</si>
  <si>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</si>
  <si>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</si>
  <si>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</si>
  <si>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</si>
  <si>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</si>
  <si>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</si>
  <si>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</si>
  <si>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</si>
  <si>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</si>
  <si>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</si>
  <si>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</si>
  <si>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</si>
  <si>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</si>
  <si>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</si>
  <si>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</si>
  <si>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</si>
  <si>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</si>
  <si>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</si>
  <si>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</si>
  <si>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</si>
  <si>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</si>
  <si>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</si>
  <si>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</si>
  <si>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</si>
  <si>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</si>
  <si>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</si>
  <si>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</si>
  <si>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</si>
  <si>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</si>
  <si>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</si>
  <si>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</si>
  <si>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</si>
  <si>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</si>
  <si>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</si>
  <si>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</si>
  <si>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</si>
  <si>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</si>
  <si>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</si>
  <si>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</si>
  <si>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</si>
  <si>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</si>
  <si>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</si>
  <si>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</si>
  <si>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</si>
  <si>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</si>
  <si>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</si>
  <si>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</si>
  <si>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</si>
  <si>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</si>
  <si>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</si>
  <si>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</si>
  <si>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</si>
  <si>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</si>
  <si>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</si>
  <si>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</si>
  <si>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</si>
  <si>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</si>
  <si>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</si>
  <si>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</si>
  <si>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</si>
  <si>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</si>
  <si>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</si>
  <si>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</si>
  <si>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</si>
  <si>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</si>
  <si>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</si>
  <si>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</si>
  <si>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</si>
  <si>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</si>
  <si>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</si>
  <si>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</si>
  <si>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</si>
  <si>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</si>
  <si>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</si>
  <si>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</si>
  <si>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</si>
  <si>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</si>
  <si>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</si>
  <si>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</si>
  <si>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</si>
  <si>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</si>
  <si>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</si>
  <si>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</si>
  <si>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</si>
  <si>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</si>
  <si>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</si>
  <si>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</si>
  <si>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</si>
  <si>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</si>
  <si>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</si>
  <si>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</si>
  <si>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</si>
  <si>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</si>
  <si>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</si>
  <si>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</si>
  <si>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</si>
  <si>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</si>
  <si>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</si>
  <si>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</si>
  <si>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</si>
  <si>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</si>
  <si>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</si>
  <si>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</si>
  <si>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</si>
  <si>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</si>
  <si>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</si>
  <si>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</si>
  <si>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</si>
  <si>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</si>
  <si>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</si>
  <si>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</si>
  <si>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</si>
  <si>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</si>
  <si>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</si>
  <si>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</si>
  <si>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</si>
  <si>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</si>
  <si>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</si>
  <si>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</si>
  <si>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</si>
  <si>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</si>
  <si>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</si>
  <si>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</si>
  <si>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</si>
  <si>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</si>
  <si>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</si>
  <si>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</si>
  <si>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</si>
  <si>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</si>
  <si>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</si>
  <si>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</si>
  <si>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</si>
  <si>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</si>
  <si>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</si>
  <si>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</si>
  <si>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</si>
  <si>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</si>
  <si>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</si>
  <si>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</si>
  <si>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</si>
  <si>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</si>
  <si>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</si>
  <si>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</si>
  <si>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</si>
  <si>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</si>
  <si>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</si>
  <si>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</si>
  <si>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</si>
  <si>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</si>
  <si>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</si>
  <si>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</si>
  <si>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</si>
  <si>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</si>
  <si>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</si>
  <si>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</si>
  <si>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</si>
  <si>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</si>
  <si>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</si>
  <si>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</si>
  <si>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</si>
  <si>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</si>
  <si>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</si>
  <si>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</si>
  <si>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</si>
  <si>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</si>
  <si>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</si>
  <si>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</si>
  <si>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</si>
  <si>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</si>
  <si>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</si>
  <si>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</si>
  <si>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</si>
  <si>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</si>
  <si>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</si>
  <si>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</si>
  <si>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</si>
  <si>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</si>
  <si>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</si>
  <si>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</si>
  <si>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</si>
  <si>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</si>
  <si>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</si>
  <si>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</si>
  <si>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</si>
  <si>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</si>
  <si>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</si>
  <si>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</si>
  <si>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</si>
  <si>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</si>
  <si>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</si>
  <si>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</si>
  <si>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</si>
  <si>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</si>
  <si>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</si>
  <si>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</si>
  <si>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</si>
  <si>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</si>
  <si>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</si>
  <si>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</si>
  <si>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</si>
  <si>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</si>
  <si>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</si>
  <si>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</si>
  <si>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</si>
  <si>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</si>
  <si>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</si>
  <si>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</si>
  <si>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</si>
  <si>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</si>
  <si>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</si>
  <si>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</si>
  <si>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</si>
  <si>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</si>
  <si>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</si>
  <si>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</si>
  <si>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</si>
  <si>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</si>
  <si>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</si>
  <si>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</si>
  <si>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</si>
  <si>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</si>
  <si>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</si>
  <si>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</si>
  <si>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</si>
  <si>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</si>
  <si>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</si>
  <si>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</si>
  <si>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</si>
  <si>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</si>
  <si>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</si>
  <si>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</si>
  <si>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</si>
  <si>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</si>
  <si>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</si>
  <si>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</si>
  <si>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</si>
  <si>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</si>
  <si>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</si>
  <si>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</si>
  <si>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</si>
  <si>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</si>
  <si>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</si>
  <si>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</si>
  <si>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</si>
  <si>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</si>
  <si>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</si>
  <si>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</si>
  <si>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</si>
  <si>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</si>
  <si>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</si>
  <si>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</si>
  <si>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</si>
  <si>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</si>
  <si>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</si>
  <si>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</si>
  <si>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</si>
  <si>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</si>
  <si>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</si>
  <si>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</si>
  <si>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</si>
  <si>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</si>
  <si>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</si>
  <si>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</si>
  <si>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</si>
  <si>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</si>
  <si>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</si>
  <si>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</si>
  <si>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</si>
  <si>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</si>
  <si>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</si>
  <si>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</si>
  <si>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</si>
  <si>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</si>
  <si>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</si>
  <si>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</si>
  <si>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</si>
  <si>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</si>
  <si>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</si>
  <si>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</si>
  <si>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</si>
  <si>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</si>
  <si>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</si>
  <si>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</si>
  <si>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</si>
  <si>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</si>
  <si>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</si>
  <si>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</si>
  <si>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</si>
  <si>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</si>
  <si>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</si>
  <si>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</si>
  <si>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</si>
  <si>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</si>
  <si>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</si>
  <si>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</si>
  <si>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</si>
  <si>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</si>
  <si>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</si>
  <si>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</si>
  <si>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</si>
  <si>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</si>
  <si>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</si>
  <si>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</si>
  <si>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</si>
  <si>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</si>
  <si>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</si>
  <si>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</si>
  <si>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</si>
  <si>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</si>
  <si>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</si>
  <si>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</si>
  <si>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</si>
  <si>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</si>
  <si>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</si>
  <si>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</si>
  <si>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</si>
  <si>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</si>
  <si>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</si>
  <si>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</si>
  <si>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</si>
  <si>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</si>
  <si>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</si>
  <si>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</si>
  <si>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</si>
  <si>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</si>
  <si>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</si>
  <si>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</si>
  <si>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</si>
  <si>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</si>
  <si>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</si>
  <si>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</si>
  <si>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</si>
  <si>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</si>
  <si>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</si>
  <si>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</si>
  <si>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</si>
  <si>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</si>
  <si>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</si>
  <si>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</si>
  <si>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</si>
  <si>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</si>
  <si>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</si>
  <si>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</si>
  <si>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</si>
  <si>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</si>
  <si>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</si>
  <si>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</si>
  <si>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</si>
  <si>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</si>
  <si>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</si>
  <si>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</si>
  <si>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</si>
  <si>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</si>
  <si>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</si>
  <si>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</si>
  <si>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</si>
  <si>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</si>
  <si>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</si>
  <si>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</si>
  <si>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</si>
  <si>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</si>
  <si>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</si>
  <si>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</si>
  <si>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</si>
  <si>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</si>
  <si>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</si>
  <si>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</si>
  <si>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</si>
  <si>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</si>
  <si>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</si>
  <si>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</si>
  <si>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</si>
  <si>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</si>
  <si>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</si>
  <si>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</si>
  <si>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</si>
  <si>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</si>
  <si>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</si>
  <si>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</si>
  <si>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</si>
  <si>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</si>
  <si>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</si>
  <si>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</si>
  <si>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</si>
  <si>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</si>
  <si>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</si>
  <si>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</si>
  <si>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</si>
  <si>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</si>
  <si>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</si>
  <si>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</si>
  <si>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</si>
  <si>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</si>
  <si>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</si>
  <si>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</si>
  <si>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</si>
  <si>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</si>
  <si>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</si>
  <si>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</si>
  <si>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</si>
  <si>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</si>
  <si>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</si>
  <si>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</si>
  <si>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</si>
  <si>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</si>
  <si>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</si>
  <si>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</si>
  <si>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</si>
  <si>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</si>
  <si>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</si>
  <si>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</si>
  <si>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</si>
  <si>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</si>
  <si>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</si>
  <si>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</si>
  <si>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</si>
  <si>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</si>
  <si>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</si>
  <si>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</si>
  <si>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</si>
  <si>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</si>
  <si>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</si>
  <si>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</si>
  <si>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</si>
  <si>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</si>
  <si>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</si>
  <si>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</si>
  <si>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</si>
  <si>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</si>
  <si>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</si>
  <si>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</si>
  <si>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</si>
  <si>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</si>
  <si>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</si>
  <si>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</si>
  <si>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</si>
  <si>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</si>
  <si>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</si>
  <si>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</si>
  <si>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</si>
  <si>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</si>
  <si>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</si>
  <si>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</si>
  <si>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</si>
  <si>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</si>
  <si>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</si>
  <si>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</si>
  <si>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</si>
  <si>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</si>
  <si>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</si>
  <si>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</si>
  <si>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</si>
  <si>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</si>
  <si>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</si>
  <si>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</si>
  <si>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</si>
  <si>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</si>
  <si>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</si>
  <si>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</si>
  <si>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</si>
  <si>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</si>
  <si>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</si>
  <si>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</si>
  <si>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</si>
  <si>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</si>
  <si>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</si>
  <si>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</si>
  <si>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</si>
  <si>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</si>
  <si>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</si>
  <si>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</si>
  <si>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</si>
  <si>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</si>
  <si>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</si>
  <si>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</si>
  <si>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</si>
  <si>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</si>
  <si>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</si>
  <si>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</si>
  <si>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</si>
  <si>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</si>
  <si>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</si>
  <si>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</si>
  <si>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</si>
  <si>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</si>
  <si>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</si>
  <si>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</si>
  <si>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</si>
  <si>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</si>
  <si>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</si>
  <si>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</si>
  <si>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</si>
  <si>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</si>
  <si>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</si>
  <si>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</si>
  <si>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</si>
  <si>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</si>
  <si>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</si>
  <si>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</si>
  <si>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</si>
  <si>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</si>
  <si>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</si>
  <si>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</si>
  <si>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</si>
  <si>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</si>
  <si>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</si>
  <si>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</si>
  <si>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</si>
  <si>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</si>
  <si>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</si>
  <si>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</si>
  <si>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</si>
  <si>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</si>
  <si>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</si>
  <si>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</si>
  <si>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</si>
  <si>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</si>
  <si>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</si>
  <si>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</si>
  <si>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</si>
  <si>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</si>
  <si>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</si>
  <si>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</si>
  <si>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</si>
  <si>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</si>
  <si>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</si>
  <si>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</si>
  <si>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</si>
  <si>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</si>
  <si>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</si>
  <si>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</si>
  <si>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</si>
  <si>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</si>
  <si>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</si>
  <si>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</si>
  <si>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</si>
  <si>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</si>
  <si>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</si>
  <si>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</si>
  <si>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</si>
  <si>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</si>
  <si>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</si>
  <si>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</si>
  <si>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</si>
  <si>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</si>
  <si>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</si>
  <si>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</si>
  <si>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</si>
  <si>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</si>
  <si>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</si>
  <si>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</si>
  <si>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</si>
  <si>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</si>
  <si>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</si>
  <si>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</si>
  <si>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</si>
  <si>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</si>
  <si>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</si>
  <si>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</si>
  <si>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</si>
  <si>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</si>
  <si>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</si>
  <si>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</si>
  <si>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</si>
  <si>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</si>
  <si>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</si>
  <si>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</si>
  <si>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</si>
  <si>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</si>
  <si>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</si>
  <si>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</si>
  <si>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</si>
  <si>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</si>
  <si>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</si>
  <si>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</si>
  <si>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</si>
  <si>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</si>
  <si>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</si>
  <si>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</si>
  <si>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</si>
  <si>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</si>
  <si>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</si>
  <si>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</si>
  <si>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</si>
  <si>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</si>
  <si>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</si>
  <si>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</si>
  <si>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</si>
  <si>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</si>
  <si>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</si>
  <si>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</si>
  <si>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</si>
  <si>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</si>
  <si>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</si>
  <si>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</si>
  <si>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</si>
  <si>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</si>
  <si>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</si>
  <si>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</si>
  <si>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</si>
  <si>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</si>
  <si>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</si>
  <si>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</si>
  <si>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</si>
  <si>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</si>
  <si>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</si>
  <si>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</si>
  <si>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</si>
  <si>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</si>
  <si>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</si>
  <si>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</si>
  <si>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</si>
  <si>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</si>
  <si>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</si>
  <si>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</si>
  <si>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</si>
  <si>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</si>
  <si>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</si>
  <si>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</si>
  <si>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</si>
  <si>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</si>
  <si>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</si>
  <si>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</si>
  <si>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</si>
  <si>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</si>
  <si>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</si>
  <si>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</si>
  <si>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</si>
  <si>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</si>
  <si>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</si>
  <si>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</si>
  <si>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</si>
  <si>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</si>
  <si>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</si>
  <si>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</si>
  <si>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</si>
  <si>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</si>
  <si>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</si>
  <si>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</si>
  <si>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</si>
  <si>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</si>
  <si>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</si>
  <si>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</si>
  <si>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</si>
  <si>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</si>
  <si>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</si>
  <si>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</si>
  <si>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</si>
  <si>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</si>
  <si>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</si>
  <si>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</si>
  <si>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</si>
  <si>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</si>
  <si>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</si>
  <si>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</si>
  <si>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</si>
  <si>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</si>
  <si>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</si>
  <si>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</si>
  <si>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</si>
  <si>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</si>
  <si>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</si>
  <si>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</si>
  <si>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</si>
  <si>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</si>
  <si>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</si>
  <si>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</si>
  <si>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</si>
  <si>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</si>
  <si>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</si>
  <si>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</si>
  <si>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</si>
  <si>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</si>
  <si>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</si>
  <si>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</si>
  <si>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</si>
  <si>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</si>
  <si>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</si>
  <si>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</si>
  <si>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</si>
  <si>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</si>
  <si>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</si>
  <si>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</si>
  <si>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</si>
  <si>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</si>
  <si>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</si>
  <si>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</si>
  <si>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</si>
  <si>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</si>
  <si>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</si>
  <si>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</si>
  <si>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</si>
  <si>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</si>
  <si>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</si>
  <si>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</si>
  <si>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</si>
  <si>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</si>
  <si>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</si>
  <si>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</si>
  <si>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</si>
  <si>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</si>
  <si>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</si>
  <si>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</si>
  <si>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</si>
  <si>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</si>
  <si>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</si>
  <si>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</si>
  <si>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</si>
  <si>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</si>
  <si>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</si>
  <si>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</si>
  <si>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</si>
  <si>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</si>
  <si>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</si>
  <si>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</si>
  <si>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</si>
  <si>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</si>
  <si>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</si>
  <si>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</si>
  <si>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</si>
  <si>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</si>
  <si>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</si>
  <si>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</si>
  <si>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</si>
  <si>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</si>
  <si>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</si>
  <si>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</si>
  <si>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</si>
  <si>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</si>
  <si>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</si>
  <si>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</si>
  <si>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</si>
  <si>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</si>
  <si>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</si>
  <si>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</si>
  <si>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</si>
  <si>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</si>
  <si>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</si>
  <si>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</si>
  <si>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</si>
  <si>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</si>
  <si>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</si>
  <si>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</si>
  <si>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</si>
  <si>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</si>
  <si>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</si>
  <si>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</si>
  <si>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</si>
  <si>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</si>
  <si>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</si>
  <si>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</si>
  <si>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</si>
  <si>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</si>
  <si>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</si>
  <si>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</si>
  <si>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</si>
  <si>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</si>
  <si>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</si>
  <si>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</si>
  <si>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</si>
  <si>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</si>
  <si>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</si>
  <si>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</si>
  <si>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</si>
  <si>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</si>
  <si>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</si>
  <si>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</si>
  <si>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</si>
  <si>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</si>
  <si>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</si>
  <si>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</si>
  <si>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</si>
  <si>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</si>
  <si>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</si>
  <si>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</si>
  <si>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</si>
  <si>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</si>
  <si>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</si>
  <si>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</si>
  <si>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</si>
  <si>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</si>
  <si>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</si>
  <si>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</si>
  <si>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</si>
  <si>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</si>
  <si>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</si>
  <si>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</si>
  <si>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</si>
  <si>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</si>
  <si>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</si>
  <si>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</si>
  <si>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</si>
  <si>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</si>
  <si>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</si>
  <si>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</si>
  <si>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</si>
  <si>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</si>
  <si>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</si>
  <si>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</si>
  <si>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</si>
  <si>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</si>
  <si>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</si>
  <si>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</si>
  <si>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</si>
  <si>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</si>
  <si>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</si>
  <si>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</si>
  <si>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</si>
  <si>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</si>
  <si>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</si>
  <si>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</si>
  <si>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</si>
  <si>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</si>
  <si>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</si>
  <si>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</si>
  <si>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</si>
  <si>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</si>
  <si>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</si>
  <si>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</si>
  <si>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</si>
  <si>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</si>
  <si>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</si>
  <si>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</si>
  <si>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</si>
  <si>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</si>
  <si>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</si>
  <si>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</si>
  <si>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</si>
  <si>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</si>
  <si>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</si>
  <si>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</si>
  <si>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</si>
  <si>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</si>
  <si>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</si>
  <si>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</si>
  <si>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</si>
  <si>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</si>
  <si>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</si>
  <si>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</si>
  <si>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</si>
  <si>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</si>
  <si>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</si>
  <si>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</si>
  <si>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</si>
  <si>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</si>
  <si>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</si>
  <si>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</si>
  <si>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</si>
  <si>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</si>
  <si>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</si>
  <si>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</si>
  <si>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</si>
  <si>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</si>
  <si>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</si>
  <si>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</si>
  <si>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</si>
  <si>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</si>
  <si>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</si>
  <si>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</si>
  <si>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</si>
  <si>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</si>
  <si>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</si>
  <si>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</si>
  <si>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</si>
  <si>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</si>
  <si>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</si>
  <si>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</si>
  <si>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</si>
  <si>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</si>
  <si>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</si>
  <si>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</si>
  <si>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</si>
  <si>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</si>
  <si>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</si>
  <si>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</si>
  <si>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</si>
  <si>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</si>
  <si>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</si>
  <si>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</si>
  <si>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</si>
  <si>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</si>
  <si>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</si>
  <si>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</si>
  <si>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</si>
  <si>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</si>
  <si>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</si>
  <si>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</si>
  <si>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</si>
  <si>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</si>
  <si>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</si>
  <si>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</si>
  <si>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</si>
  <si>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</si>
  <si>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</si>
  <si>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</si>
  <si>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</si>
  <si>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</si>
  <si>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</si>
  <si>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</si>
  <si>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</si>
  <si>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</si>
  <si>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</si>
  <si>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</si>
  <si>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</si>
  <si>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</si>
  <si>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</si>
  <si>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</si>
  <si>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</si>
  <si>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</si>
  <si>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</si>
  <si>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</si>
  <si>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</si>
  <si>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</si>
  <si>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</si>
  <si>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</si>
  <si>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</si>
  <si>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</si>
  <si>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</si>
  <si>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</si>
  <si>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</si>
  <si>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</si>
  <si>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</si>
  <si>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</si>
  <si>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</si>
  <si>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</si>
  <si>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</si>
  <si>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</si>
  <si>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</si>
  <si>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</si>
  <si>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</si>
  <si>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</si>
  <si>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</si>
  <si>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</si>
  <si>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</si>
  <si>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</si>
  <si>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</si>
  <si>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</si>
  <si>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</si>
  <si>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</si>
  <si>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</si>
  <si>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</si>
  <si>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</si>
  <si>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</si>
  <si>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</si>
  <si>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</si>
  <si>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</si>
  <si>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</si>
  <si>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</si>
  <si>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</si>
  <si>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</si>
  <si>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</si>
  <si>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</si>
  <si>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</si>
  <si>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</si>
  <si>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</si>
  <si>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</si>
  <si>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</si>
  <si>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</si>
  <si>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</si>
  <si>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</si>
  <si>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</si>
  <si>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</si>
  <si>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</si>
  <si>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</si>
  <si>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</si>
  <si>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</si>
  <si>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</si>
  <si>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</si>
  <si>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</si>
  <si>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</si>
  <si>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</si>
  <si>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</si>
  <si>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</si>
  <si>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</si>
  <si>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</si>
  <si>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</si>
  <si>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</si>
  <si>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</si>
  <si>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</si>
  <si>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</si>
  <si>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</si>
  <si>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</si>
  <si>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</si>
  <si>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</si>
  <si>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</si>
  <si>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</si>
  <si>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</si>
  <si>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</si>
  <si>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</si>
  <si>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</si>
  <si>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</si>
  <si>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</si>
  <si>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</si>
  <si>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</si>
  <si>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</si>
  <si>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</si>
  <si>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</si>
  <si>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</si>
  <si>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</si>
  <si>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</si>
  <si>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</si>
  <si>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</si>
  <si>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</si>
  <si>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</si>
  <si>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</si>
  <si>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</si>
  <si>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</si>
  <si>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</si>
  <si>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</si>
  <si>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</si>
  <si>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</si>
  <si>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</si>
  <si>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</si>
  <si>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</si>
  <si>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</si>
  <si>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</si>
  <si>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</si>
  <si>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</si>
  <si>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</si>
  <si>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</si>
  <si>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</si>
  <si>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</si>
  <si>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</si>
  <si>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</si>
  <si>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</si>
  <si>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</si>
  <si>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</si>
  <si>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</si>
  <si>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</si>
  <si>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</si>
  <si>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</si>
  <si>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</si>
  <si>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</si>
  <si>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</si>
  <si>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</si>
  <si>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</si>
  <si>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</si>
  <si>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</si>
  <si>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</si>
  <si>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</si>
  <si>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</si>
  <si>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</si>
  <si>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</si>
  <si>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</si>
  <si>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</si>
  <si>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</si>
  <si>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</si>
  <si>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</si>
  <si>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</si>
  <si>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</si>
  <si>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</si>
  <si>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</si>
  <si>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</si>
  <si>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</si>
  <si>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</si>
  <si>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</si>
  <si>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</si>
  <si>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</si>
  <si>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</si>
  <si>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</si>
  <si>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</si>
  <si>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</si>
  <si>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</si>
  <si>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</si>
  <si>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</si>
  <si>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</si>
  <si>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</si>
  <si>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</si>
  <si>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</si>
  <si>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</si>
  <si>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</si>
  <si>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</si>
  <si>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</si>
  <si>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</si>
  <si>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</si>
  <si>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</si>
  <si>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</si>
  <si>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</si>
  <si>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</si>
  <si>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</si>
  <si>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</si>
  <si>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</si>
  <si>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</si>
  <si>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</si>
  <si>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</si>
  <si>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</si>
  <si>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</si>
  <si>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</si>
  <si>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</si>
  <si>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</si>
  <si>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</si>
  <si>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</si>
  <si>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</si>
  <si>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</si>
  <si>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</si>
  <si>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</si>
  <si>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</si>
  <si>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</si>
  <si>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</si>
  <si>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</si>
  <si>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</si>
  <si>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</si>
  <si>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</si>
  <si>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</si>
  <si>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</si>
  <si>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</si>
  <si>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</si>
  <si>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</si>
  <si>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</si>
  <si>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</si>
  <si>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</si>
  <si>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</si>
  <si>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</si>
  <si>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</si>
  <si>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</si>
  <si>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</si>
  <si>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</si>
  <si>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</si>
  <si>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</si>
  <si>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</si>
  <si>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</si>
  <si>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</si>
  <si>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</si>
  <si>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</si>
  <si>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</si>
  <si>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</si>
  <si>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</si>
  <si>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</si>
  <si>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</si>
  <si>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</si>
  <si>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</si>
  <si>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</si>
  <si>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</si>
  <si>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</si>
  <si>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</si>
  <si>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</si>
  <si>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</si>
  <si>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</si>
  <si>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</si>
  <si>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</si>
  <si>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</si>
  <si>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</si>
  <si>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</si>
  <si>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</si>
  <si>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</si>
  <si>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</si>
  <si>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</si>
  <si>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</si>
  <si>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</si>
  <si>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</si>
  <si>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</si>
  <si>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</si>
  <si>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</si>
  <si>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</si>
  <si>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</si>
  <si>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</si>
  <si>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</si>
  <si>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</si>
  <si>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</si>
  <si>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</si>
  <si>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</si>
  <si>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</si>
  <si>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</si>
  <si>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</si>
  <si>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</si>
  <si>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</si>
  <si>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</si>
  <si>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</si>
  <si>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</si>
  <si>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</si>
  <si>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</si>
  <si>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</si>
  <si>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</si>
  <si>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</si>
  <si>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</si>
  <si>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</si>
  <si>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</si>
  <si>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</si>
  <si>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</si>
  <si>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</si>
  <si>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</si>
  <si>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</si>
  <si>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</si>
  <si>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</si>
  <si>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</si>
  <si>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</si>
  <si>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</si>
  <si>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</si>
  <si>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</si>
  <si>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</si>
  <si>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</si>
  <si>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</si>
  <si>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</si>
  <si>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</si>
  <si>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</si>
  <si>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</si>
  <si>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</si>
  <si>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</si>
  <si>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</si>
  <si>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</si>
  <si>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</si>
  <si>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</si>
  <si>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</si>
  <si>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</si>
  <si>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</si>
  <si>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</si>
  <si>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</si>
  <si>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</si>
  <si>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</si>
  <si>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</si>
  <si>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</si>
  <si>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</si>
  <si>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</si>
  <si>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</si>
  <si>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</si>
  <si>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</si>
  <si>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</si>
  <si>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</si>
  <si>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</si>
  <si>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</si>
  <si>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</si>
  <si>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</si>
  <si>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</si>
  <si>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</si>
  <si>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</si>
  <si>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</si>
  <si>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</si>
  <si>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</si>
  <si>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</si>
  <si>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</si>
  <si>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</si>
  <si>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</si>
  <si>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</si>
  <si>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</si>
  <si>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</si>
  <si>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</si>
  <si>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</si>
  <si>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</si>
  <si>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</si>
  <si>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</si>
  <si>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</si>
  <si>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</si>
  <si>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</si>
  <si>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</si>
  <si>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</si>
  <si>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</si>
  <si>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</si>
  <si>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</si>
  <si>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</si>
  <si>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</si>
  <si>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</si>
  <si>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</si>
  <si>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</si>
  <si>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</si>
  <si>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</si>
  <si>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</si>
  <si>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</si>
  <si>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</si>
  <si>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</si>
  <si>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</si>
  <si>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</si>
  <si>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</si>
  <si>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</si>
  <si>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</si>
  <si>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</si>
  <si>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</si>
  <si>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</si>
  <si>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</si>
  <si>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</si>
  <si>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</si>
  <si>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</si>
  <si>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</si>
  <si>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</si>
  <si>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</si>
  <si>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</si>
  <si>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</si>
  <si>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</si>
  <si>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</si>
  <si>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</si>
  <si>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</si>
  <si>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</si>
  <si>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</si>
  <si>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</si>
  <si>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</si>
  <si>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</si>
  <si>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</si>
  <si>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</si>
  <si>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</si>
  <si>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</si>
  <si>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</si>
  <si>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</si>
  <si>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</si>
  <si>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</si>
  <si>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</si>
  <si>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</si>
  <si>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</si>
  <si>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</si>
  <si>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</si>
  <si>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</si>
  <si>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</si>
  <si>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</si>
  <si>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</si>
  <si>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</si>
  <si>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</si>
  <si>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</si>
  <si>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</si>
  <si>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</si>
  <si>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</si>
  <si>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</si>
  <si>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</si>
  <si>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</si>
  <si>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</si>
  <si>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</si>
  <si>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</si>
  <si>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</si>
  <si>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</si>
  <si>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</si>
  <si>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</si>
  <si>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</si>
  <si>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</si>
  <si>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</si>
  <si>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</si>
  <si>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</si>
  <si>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</si>
  <si>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</si>
  <si>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</si>
  <si>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</si>
  <si>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</si>
  <si>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</si>
  <si>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</si>
  <si>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</si>
  <si>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</si>
  <si>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</si>
  <si>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</si>
  <si>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</si>
  <si>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</si>
  <si>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</si>
  <si>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</si>
  <si>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</si>
  <si>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</si>
  <si>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</si>
  <si>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</si>
  <si>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</si>
  <si>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</si>
  <si>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</si>
  <si>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</si>
  <si>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</si>
  <si>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</si>
  <si>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</si>
  <si>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</si>
  <si>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</si>
  <si>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</si>
  <si>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</si>
  <si>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</si>
  <si>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</si>
  <si>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</si>
  <si>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</si>
  <si>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</si>
  <si>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</si>
  <si>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</si>
  <si>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</si>
  <si>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</si>
  <si>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</si>
  <si>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</si>
  <si>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</si>
  <si>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</si>
  <si>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</si>
  <si>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</si>
  <si>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</si>
  <si>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</si>
  <si>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</si>
  <si>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</si>
  <si>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</si>
  <si>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</si>
  <si>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</si>
  <si>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</si>
  <si>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</si>
  <si>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</si>
  <si>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</si>
  <si>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</si>
  <si>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</si>
  <si>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</si>
  <si>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</si>
  <si>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</si>
  <si>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</si>
  <si>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</si>
  <si>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</si>
  <si>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</si>
  <si>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</si>
  <si>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</si>
  <si>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</si>
  <si>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</si>
  <si>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</si>
  <si>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</si>
  <si>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</si>
  <si>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</si>
  <si>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</si>
  <si>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</si>
  <si>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</si>
  <si>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</si>
  <si>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</si>
  <si>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</si>
  <si>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</si>
  <si>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</si>
  <si>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</si>
  <si>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</si>
  <si>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</si>
  <si>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</si>
  <si>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</si>
  <si>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</si>
  <si>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</si>
  <si>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</si>
  <si>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</si>
  <si>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</si>
  <si>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</si>
  <si>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</si>
  <si>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</si>
  <si>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</si>
  <si>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</si>
  <si>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</si>
  <si>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</si>
  <si>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</si>
  <si>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</si>
  <si>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</si>
  <si>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</si>
  <si>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</si>
  <si>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</si>
  <si>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</si>
  <si>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</si>
  <si>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</si>
  <si>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</si>
  <si>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</si>
  <si>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</si>
  <si>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</si>
  <si>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</si>
  <si>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</si>
  <si>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</si>
  <si>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</si>
  <si>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</si>
  <si>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</si>
  <si>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</si>
  <si>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</si>
  <si>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</si>
  <si>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</si>
  <si>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</si>
  <si>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</si>
  <si>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</si>
  <si>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</si>
  <si>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</si>
  <si>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</si>
  <si>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</si>
  <si>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</si>
  <si>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</si>
  <si>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</si>
  <si>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</si>
  <si>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</si>
  <si>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</si>
  <si>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</si>
  <si>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</si>
  <si>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</si>
  <si>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</si>
  <si>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</si>
  <si>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</si>
  <si>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</si>
  <si>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</si>
  <si>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</si>
  <si>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</si>
  <si>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</si>
  <si>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</si>
  <si>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</si>
  <si>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</si>
  <si>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</si>
  <si>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</si>
  <si>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</si>
  <si>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</si>
  <si>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</si>
  <si>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</si>
  <si>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</si>
  <si>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</si>
  <si>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</si>
  <si>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</si>
  <si>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</si>
  <si>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</si>
  <si>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</si>
  <si>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</si>
  <si>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</si>
  <si>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</si>
  <si>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</si>
  <si>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</si>
  <si>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</si>
  <si>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</si>
  <si>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</si>
  <si>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</si>
  <si>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</si>
  <si>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</si>
  <si>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</si>
  <si>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</si>
  <si>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</si>
  <si>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</si>
  <si>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</si>
  <si>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</si>
  <si>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</si>
  <si>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</si>
  <si>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</si>
  <si>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</si>
  <si>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</si>
  <si>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</si>
  <si>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</si>
  <si>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</si>
  <si>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</si>
  <si>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</si>
  <si>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</si>
  <si>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</si>
  <si>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</si>
  <si>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</si>
  <si>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</si>
  <si>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</si>
  <si>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</si>
  <si>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</si>
  <si>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</si>
  <si>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</si>
  <si>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</si>
  <si>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</si>
  <si>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</si>
  <si>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</si>
  <si>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</si>
  <si>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</si>
  <si>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</si>
  <si>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</si>
  <si>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</si>
  <si>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</si>
  <si>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</si>
  <si>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</si>
  <si>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</si>
  <si>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</si>
  <si>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</si>
  <si>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</si>
  <si>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</si>
  <si>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</si>
  <si>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</si>
  <si>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</si>
  <si>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</si>
  <si>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</si>
  <si>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</si>
  <si>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</si>
  <si>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</si>
  <si>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</si>
  <si>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</si>
  <si>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</si>
  <si>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</si>
  <si>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</si>
  <si>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</si>
  <si>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</si>
  <si>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</si>
  <si>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</si>
  <si>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</si>
  <si>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</si>
  <si>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</si>
  <si>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</si>
  <si>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</si>
  <si>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</si>
  <si>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</si>
  <si>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</si>
  <si>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</si>
  <si>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</si>
  <si>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</si>
  <si>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</si>
  <si>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</si>
  <si>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</si>
  <si>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</si>
  <si>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</si>
  <si>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</si>
  <si>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</si>
  <si>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</si>
  <si>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</si>
  <si>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</si>
  <si>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</si>
  <si>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</si>
  <si>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</si>
  <si>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</si>
  <si>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</si>
  <si>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</si>
  <si>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</si>
  <si>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</si>
  <si>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</si>
  <si>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</si>
  <si>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</si>
  <si>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</si>
  <si>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</si>
  <si>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</si>
  <si>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</si>
  <si>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</si>
  <si>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</si>
  <si>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</si>
  <si>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</si>
  <si>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</si>
  <si>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</si>
  <si>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</si>
  <si>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</si>
  <si>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</si>
  <si>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</si>
  <si>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</si>
  <si>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</si>
  <si>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</si>
  <si>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</si>
  <si>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</si>
  <si>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</si>
  <si>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</si>
  <si>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</si>
  <si>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</si>
  <si>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</si>
  <si>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</si>
  <si>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</si>
  <si>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</si>
  <si>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</si>
  <si>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</si>
  <si>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</si>
  <si>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</si>
  <si>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</si>
  <si>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</si>
  <si>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</si>
  <si>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</si>
  <si>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</si>
  <si>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</si>
  <si>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</si>
  <si>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</si>
  <si>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</si>
  <si>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</si>
  <si>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</si>
  <si>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</si>
  <si>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</si>
  <si>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</si>
  <si>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</si>
  <si>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</si>
  <si>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</si>
  <si>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</si>
  <si>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</si>
  <si>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</si>
  <si>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</si>
  <si>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</si>
  <si>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</si>
  <si>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</si>
  <si>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</si>
  <si>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</si>
  <si>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</si>
  <si>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</si>
  <si>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</si>
  <si>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</si>
  <si>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</si>
  <si>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</si>
  <si>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</si>
  <si>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</si>
  <si>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</si>
  <si>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</si>
  <si>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</si>
  <si>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</si>
  <si>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</si>
  <si>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</si>
  <si>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</si>
  <si>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</si>
  <si>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</si>
  <si>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</si>
  <si>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</si>
  <si>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</si>
  <si>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</si>
  <si>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</si>
  <si>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</si>
  <si>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</si>
  <si>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</si>
  <si>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</si>
  <si>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</si>
  <si>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</si>
  <si>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</si>
  <si>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</si>
  <si>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</si>
  <si>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</si>
  <si>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</si>
  <si>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</si>
  <si>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</si>
  <si>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</si>
  <si>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</si>
  <si>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</si>
  <si>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</si>
  <si>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</si>
  <si>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</si>
  <si>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</si>
  <si>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</si>
  <si>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</si>
  <si>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</si>
  <si>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</si>
  <si>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</si>
  <si>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</si>
  <si>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</si>
  <si>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</si>
  <si>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</si>
  <si>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</si>
  <si>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</si>
  <si>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</si>
  <si>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</si>
  <si>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</si>
  <si>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</si>
  <si>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</si>
  <si>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</si>
  <si>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</si>
  <si>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</si>
  <si>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</si>
  <si>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</si>
  <si>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</si>
  <si>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</si>
  <si>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</si>
  <si>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</si>
  <si>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</si>
  <si>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</si>
  <si>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</si>
  <si>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</si>
  <si>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</si>
  <si>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</si>
  <si>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</si>
  <si>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</si>
  <si>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</si>
  <si>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</si>
  <si>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</si>
  <si>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</si>
  <si>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</si>
  <si>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</si>
  <si>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</si>
  <si>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</si>
  <si>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</si>
  <si>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</si>
  <si>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</si>
  <si>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</si>
  <si>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</si>
  <si>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</si>
  <si>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</si>
  <si>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</si>
  <si>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</si>
  <si>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</si>
  <si>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</si>
  <si>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</si>
  <si>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</si>
  <si>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</si>
  <si>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</si>
  <si>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</si>
  <si>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</si>
  <si>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</si>
  <si>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</si>
  <si>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</si>
  <si>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</si>
  <si>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</si>
  <si>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</si>
  <si>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</si>
  <si>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</si>
  <si>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</si>
  <si>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</si>
  <si>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</si>
  <si>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</si>
  <si>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</si>
  <si>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</si>
  <si>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</si>
  <si>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</si>
  <si>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</si>
  <si>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</si>
  <si>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</si>
  <si>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</si>
  <si>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</si>
  <si>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</si>
  <si>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</si>
  <si>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</si>
  <si>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</si>
  <si>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</si>
  <si>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</si>
  <si>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</si>
  <si>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</si>
  <si>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</si>
  <si>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</si>
  <si>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</si>
  <si>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</si>
  <si>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</si>
  <si>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</si>
  <si>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</si>
  <si>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</si>
  <si>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</si>
  <si>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</si>
  <si>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</si>
  <si>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</si>
  <si>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</si>
  <si>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</si>
  <si>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</si>
  <si>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</si>
  <si>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</si>
  <si>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</si>
  <si>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</si>
  <si>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</si>
  <si>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</si>
  <si>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</si>
  <si>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</si>
  <si>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</si>
  <si>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</si>
  <si>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</si>
  <si>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</si>
  <si>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</si>
  <si>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</si>
  <si>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</si>
  <si>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</si>
  <si>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</si>
  <si>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</si>
  <si>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</si>
  <si>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</si>
  <si>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</si>
  <si>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</si>
  <si>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</si>
  <si>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</si>
  <si>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</si>
  <si>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</si>
  <si>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</si>
  <si>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</si>
  <si>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</si>
  <si>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</si>
  <si>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</si>
  <si>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</si>
  <si>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</si>
  <si>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</si>
  <si>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</si>
  <si>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</si>
  <si>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</si>
  <si>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</si>
  <si>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</si>
  <si>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</si>
  <si>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</si>
  <si>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</si>
  <si>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</si>
  <si>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</si>
  <si>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</si>
  <si>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</si>
  <si>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</si>
  <si>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</si>
  <si>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</si>
  <si>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</si>
  <si>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</si>
  <si>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</si>
  <si>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</si>
  <si>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</si>
  <si>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</si>
  <si>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</si>
  <si>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</si>
  <si>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</si>
  <si>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</si>
  <si>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</si>
  <si>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</si>
  <si>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</si>
  <si>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</si>
  <si>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</si>
  <si>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</si>
  <si>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</si>
  <si>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</si>
  <si>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</si>
  <si>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</si>
  <si>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</si>
  <si>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</si>
  <si>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</si>
  <si>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</si>
  <si>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</si>
  <si>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</si>
  <si>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</si>
  <si>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</si>
  <si>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</si>
  <si>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</si>
  <si>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</si>
  <si>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</si>
  <si>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</si>
  <si>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</si>
  <si>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</si>
  <si>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</si>
  <si>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</si>
  <si>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</si>
  <si>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</si>
  <si>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</si>
  <si>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</si>
  <si>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</si>
  <si>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</si>
  <si>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</si>
  <si>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</si>
  <si>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</si>
  <si>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</si>
  <si>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</si>
  <si>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</si>
  <si>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</si>
  <si>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</si>
  <si>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</si>
  <si>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</si>
  <si>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</si>
  <si>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</si>
  <si>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</si>
  <si>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</si>
  <si>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</si>
  <si>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</si>
  <si>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</si>
  <si>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</si>
  <si>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</si>
  <si>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</si>
  <si>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</si>
  <si>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</si>
  <si>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</si>
  <si>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</si>
  <si>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</si>
  <si>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</si>
  <si>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</si>
  <si>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</si>
  <si>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</si>
  <si>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</si>
  <si>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</si>
  <si>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</si>
  <si>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</si>
  <si>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</si>
  <si>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</si>
  <si>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</si>
  <si>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</si>
  <si>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</si>
  <si>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</si>
  <si>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</si>
  <si>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</si>
  <si>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</si>
  <si>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</si>
  <si>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</si>
  <si>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</si>
  <si>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</si>
  <si>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</si>
  <si>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</si>
  <si>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</si>
  <si>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</si>
  <si>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</si>
  <si>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</si>
  <si>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</si>
  <si>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</si>
  <si>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</si>
  <si>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</si>
  <si>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</si>
  <si>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</si>
  <si>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</si>
  <si>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</si>
  <si>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</si>
  <si>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</si>
  <si>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</si>
  <si>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</si>
  <si>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</si>
  <si>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</si>
  <si>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</si>
  <si>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</si>
  <si>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</si>
  <si>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</si>
  <si>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</si>
  <si>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</si>
  <si>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</si>
  <si>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</si>
  <si>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</si>
  <si>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</si>
  <si>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</si>
  <si>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</si>
  <si>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</si>
  <si>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</si>
  <si>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</si>
  <si>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</si>
  <si>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</si>
  <si>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</si>
  <si>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</si>
  <si>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</si>
  <si>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</si>
  <si>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</si>
  <si>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</si>
  <si>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</si>
  <si>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</si>
  <si>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</si>
  <si>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</si>
  <si>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</si>
  <si>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</si>
  <si>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</si>
  <si>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</si>
  <si>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</si>
  <si>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</si>
  <si>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</si>
  <si>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</si>
  <si>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</si>
  <si>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</si>
  <si>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</si>
  <si>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</si>
  <si>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</si>
  <si>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</si>
  <si>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</si>
  <si>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</si>
  <si>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</si>
  <si>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</si>
  <si>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</si>
  <si>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</si>
  <si>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</si>
  <si>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</si>
  <si>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</si>
  <si>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</si>
  <si>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</si>
  <si>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</si>
  <si>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</si>
  <si>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</si>
  <si>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</si>
  <si>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</si>
  <si>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</si>
  <si>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</si>
  <si>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</si>
  <si>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</si>
  <si>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</si>
  <si>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</si>
  <si>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</si>
  <si>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</si>
  <si>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</si>
  <si>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</si>
  <si>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</si>
  <si>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</si>
  <si>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</si>
  <si>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</si>
  <si>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</si>
  <si>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</si>
  <si>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</si>
  <si>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</si>
  <si>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</si>
  <si>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</si>
  <si>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</si>
  <si>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</si>
  <si>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</si>
  <si>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</si>
  <si>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</si>
  <si>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</si>
  <si>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</si>
  <si>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</si>
  <si>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</si>
  <si>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</si>
  <si>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</si>
  <si>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</si>
  <si>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</si>
  <si>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</si>
  <si>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</si>
  <si>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</si>
  <si>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</si>
  <si>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</si>
  <si>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</si>
  <si>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</si>
  <si>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</si>
  <si>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</si>
  <si>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</si>
  <si>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</si>
  <si>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</si>
  <si>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</si>
  <si>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</si>
  <si>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</si>
  <si>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</si>
  <si>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</si>
  <si>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</si>
  <si>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</si>
  <si>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</si>
  <si>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</si>
  <si>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</si>
  <si>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</si>
  <si>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</si>
  <si>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</si>
  <si>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</si>
  <si>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</si>
  <si>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</si>
  <si>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</si>
  <si>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</si>
  <si>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</si>
  <si>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</si>
  <si>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</si>
  <si>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</si>
  <si>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</si>
  <si>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</si>
  <si>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</si>
  <si>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</si>
  <si>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</si>
  <si>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</si>
  <si>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</si>
  <si>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</si>
  <si>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</si>
  <si>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</si>
  <si>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</si>
  <si>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</si>
  <si>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</si>
  <si>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</si>
  <si>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</si>
  <si>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</si>
  <si>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</si>
  <si>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</si>
  <si>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</si>
  <si>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</si>
  <si>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</si>
  <si>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</si>
  <si>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</si>
  <si>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</si>
  <si>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</si>
  <si>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</si>
  <si>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</si>
  <si>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</si>
  <si>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</si>
  <si>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</si>
  <si>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</si>
  <si>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</si>
  <si>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</si>
  <si>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</si>
  <si>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</si>
  <si>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</si>
  <si>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</si>
  <si>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</si>
  <si>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</si>
  <si>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</si>
  <si>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</si>
  <si>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</si>
  <si>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</si>
  <si>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</si>
  <si>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</si>
  <si>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</si>
  <si>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</si>
  <si>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</si>
  <si>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</si>
  <si>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</si>
  <si>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</si>
  <si>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</si>
  <si>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</si>
  <si>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</si>
  <si>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</si>
  <si>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</si>
  <si>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</si>
  <si>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</si>
  <si>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</si>
  <si>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</si>
  <si>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</si>
  <si>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</si>
  <si>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</si>
  <si>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</si>
  <si>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</si>
  <si>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</si>
  <si>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</si>
  <si>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</si>
  <si>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</si>
  <si>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</si>
  <si>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</si>
  <si>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</si>
  <si>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</si>
  <si>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</si>
  <si>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</si>
  <si>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</si>
  <si>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</si>
  <si>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</si>
  <si>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</si>
  <si>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</si>
  <si>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</si>
  <si>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</si>
  <si>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</si>
  <si>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</si>
  <si>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</si>
  <si>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</si>
  <si>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</si>
  <si>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</si>
  <si>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</si>
  <si>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</si>
  <si>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</si>
  <si>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</si>
  <si>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</si>
  <si>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</si>
  <si>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</si>
  <si>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</si>
  <si>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</si>
  <si>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</si>
  <si>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</si>
  <si>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</si>
  <si>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</si>
  <si>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</si>
  <si>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</si>
  <si>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</si>
  <si>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</si>
  <si>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</si>
  <si>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</si>
  <si>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</si>
  <si>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</si>
  <si>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</si>
  <si>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</si>
  <si>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</si>
  <si>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</si>
  <si>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</si>
  <si>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</si>
  <si>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</si>
  <si>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</si>
  <si>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</si>
  <si>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</si>
  <si>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</si>
  <si>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</si>
  <si>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</si>
  <si>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</si>
  <si>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</si>
  <si>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</si>
  <si>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</si>
  <si>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</si>
  <si>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</si>
  <si>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</si>
  <si>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</si>
  <si>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</si>
  <si>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</si>
  <si>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</si>
  <si>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</si>
  <si>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</si>
  <si>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</si>
  <si>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</si>
  <si>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</si>
  <si>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</si>
  <si>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</si>
  <si>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</si>
  <si>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</si>
  <si>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</si>
  <si>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</si>
  <si>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</si>
  <si>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</si>
  <si>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</si>
  <si>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</si>
  <si>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</si>
  <si>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</si>
  <si>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</si>
  <si>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</si>
  <si>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</si>
  <si>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</si>
  <si>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</si>
  <si>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</si>
  <si>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</si>
  <si>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</si>
  <si>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</si>
  <si>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</si>
  <si>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</si>
  <si>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</si>
  <si>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</si>
  <si>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</si>
  <si>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</si>
  <si>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</si>
  <si>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</si>
  <si>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</si>
  <si>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</si>
  <si>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</si>
  <si>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</si>
  <si>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</si>
  <si>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</si>
  <si>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</si>
  <si>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</si>
  <si>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</si>
  <si>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</si>
  <si>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</si>
  <si>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</si>
  <si>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</si>
  <si>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</si>
  <si>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</si>
  <si>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</si>
  <si>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</si>
  <si>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</si>
  <si>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</si>
  <si>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</si>
  <si>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</si>
  <si>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</si>
  <si>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</si>
  <si>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</si>
  <si>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</si>
  <si>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</si>
  <si>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</si>
  <si>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</si>
  <si>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</si>
  <si>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</si>
  <si>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</si>
  <si>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</si>
  <si>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</si>
  <si>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</si>
  <si>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</si>
  <si>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</si>
  <si>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</si>
  <si>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</si>
  <si>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</si>
  <si>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</si>
  <si>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</si>
  <si>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</si>
  <si>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</si>
  <si>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</si>
  <si>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</si>
  <si>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</si>
  <si>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</si>
  <si>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</si>
  <si>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</si>
  <si>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</si>
  <si>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</si>
  <si>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</si>
  <si>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</si>
  <si>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</si>
  <si>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</si>
  <si>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</si>
  <si>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</si>
  <si>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</si>
  <si>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</si>
  <si>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</si>
  <si>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</si>
  <si>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</si>
  <si>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</si>
  <si>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</si>
  <si>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</si>
  <si>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</si>
  <si>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</si>
  <si>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</si>
  <si>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</si>
  <si>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</si>
  <si>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</si>
  <si>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</si>
  <si>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</si>
  <si>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</si>
  <si>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</si>
  <si>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</si>
  <si>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</si>
  <si>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</si>
  <si>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</si>
  <si>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</si>
  <si>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</si>
  <si>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</si>
  <si>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</si>
  <si>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</si>
  <si>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</si>
  <si>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</si>
  <si>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</si>
  <si>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</si>
  <si>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</si>
  <si>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</si>
  <si>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</si>
  <si>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</si>
  <si>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</si>
  <si>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</si>
  <si>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</si>
  <si>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</si>
  <si>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</si>
  <si>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</si>
  <si>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</si>
  <si>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</si>
  <si>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</si>
  <si>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</si>
  <si>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</si>
  <si>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</si>
  <si>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</si>
  <si>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</si>
  <si>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</si>
  <si>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</si>
  <si>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</si>
  <si>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</si>
  <si>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</si>
  <si>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</si>
  <si>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</si>
  <si>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</si>
  <si>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</si>
  <si>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</si>
  <si>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</si>
  <si>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</si>
  <si>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</si>
  <si>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</si>
  <si>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</si>
  <si>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</si>
  <si>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</si>
  <si>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</si>
  <si>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</si>
  <si>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</si>
  <si>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</si>
  <si>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</si>
  <si>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</si>
  <si>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</si>
  <si>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</si>
  <si>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</si>
  <si>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</si>
  <si>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</si>
  <si>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</si>
  <si>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</si>
  <si>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</si>
  <si>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</si>
  <si>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</si>
  <si>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</si>
  <si>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</si>
  <si>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</si>
  <si>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</si>
  <si>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</si>
  <si>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</si>
  <si>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</si>
  <si>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</si>
  <si>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</si>
  <si>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</si>
  <si>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</si>
  <si>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</si>
  <si>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</si>
  <si>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</si>
  <si>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</si>
  <si>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</si>
  <si>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</si>
  <si>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</si>
  <si>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</si>
  <si>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</si>
  <si>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</si>
  <si>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</si>
  <si>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</si>
  <si>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</si>
  <si>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</si>
  <si>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</si>
  <si>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</si>
  <si>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</si>
  <si>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</si>
  <si>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</si>
  <si>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</si>
  <si>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</si>
  <si>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</si>
  <si>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</si>
  <si>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</si>
  <si>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</si>
  <si>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</si>
  <si>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</si>
  <si>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</si>
  <si>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</si>
  <si>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</si>
  <si>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</si>
  <si>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</si>
  <si>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</si>
  <si>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</si>
  <si>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</si>
  <si>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</si>
  <si>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</si>
  <si>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</si>
  <si>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</si>
  <si>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</si>
  <si>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</si>
  <si>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</si>
  <si>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</si>
  <si>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</si>
  <si>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</si>
  <si>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</si>
  <si>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</si>
  <si>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</si>
  <si>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</si>
  <si>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</si>
  <si>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</si>
  <si>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</si>
  <si>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</si>
  <si>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</si>
  <si>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</si>
  <si>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</si>
  <si>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</si>
  <si>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</si>
  <si>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</si>
  <si>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</si>
  <si>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</si>
  <si>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</si>
  <si>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</si>
  <si>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</si>
  <si>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</si>
  <si>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</si>
  <si>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</si>
  <si>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</si>
  <si>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</si>
  <si>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</si>
  <si>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</si>
  <si>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</si>
  <si>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</si>
  <si>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</si>
  <si>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</si>
  <si>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</si>
  <si>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</si>
  <si>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</si>
  <si>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</si>
  <si>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</si>
  <si>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</si>
  <si>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</si>
  <si>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</si>
  <si>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</si>
  <si>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</si>
  <si>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</si>
  <si>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</si>
  <si>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</si>
  <si>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</si>
  <si>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</si>
  <si>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</si>
  <si>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</si>
  <si>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</si>
  <si>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</si>
  <si>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</si>
  <si>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</si>
  <si>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</si>
  <si>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</si>
  <si>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</si>
  <si>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</si>
  <si>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</si>
  <si>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</si>
  <si>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</si>
  <si>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</si>
  <si>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</si>
  <si>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</si>
  <si>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</si>
  <si>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</si>
  <si>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</si>
  <si>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</si>
  <si>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</si>
  <si>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</si>
  <si>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</si>
  <si>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</si>
  <si>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</si>
  <si>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</si>
  <si>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</si>
  <si>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</si>
  <si>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</si>
  <si>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</si>
  <si>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</si>
  <si>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</si>
  <si>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</si>
  <si>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</si>
  <si>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</si>
  <si>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</si>
  <si>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</si>
  <si>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</si>
  <si>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</si>
  <si>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</si>
  <si>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</si>
  <si>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</si>
  <si>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</si>
  <si>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</si>
  <si>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</si>
  <si>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</si>
  <si>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</si>
  <si>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</si>
  <si>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</si>
  <si>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</si>
  <si>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</si>
  <si>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</si>
  <si>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</si>
  <si>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</si>
  <si>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</si>
  <si>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</si>
  <si>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</si>
  <si>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</si>
  <si>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</si>
  <si>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</si>
  <si>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</si>
  <si>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</si>
  <si>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</si>
  <si>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</si>
  <si>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</si>
  <si>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</si>
  <si>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</si>
  <si>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</si>
  <si>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</si>
  <si>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</si>
  <si>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</si>
  <si>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</si>
  <si>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</si>
  <si>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</si>
  <si>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</si>
  <si>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</si>
  <si>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</si>
  <si>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</si>
  <si>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</si>
  <si>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</si>
  <si>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</si>
  <si>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</si>
  <si>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</si>
  <si>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</si>
  <si>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</si>
  <si>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</si>
  <si>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</si>
  <si>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</si>
  <si>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</si>
  <si>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</si>
  <si>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</si>
  <si>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</si>
  <si>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</si>
  <si>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</si>
  <si>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</si>
  <si>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</si>
  <si>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</si>
  <si>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</si>
  <si>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</si>
  <si>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</si>
  <si>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</si>
  <si>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</si>
  <si>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</si>
  <si>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</si>
  <si>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</si>
  <si>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</si>
  <si>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</si>
  <si>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</si>
  <si>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</si>
  <si>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</si>
  <si>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</si>
  <si>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</si>
  <si>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</si>
  <si>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</si>
  <si>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</si>
  <si>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</si>
  <si>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</si>
  <si>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</si>
  <si>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</si>
  <si>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</si>
  <si>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</si>
  <si>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</si>
  <si>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</si>
  <si>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</si>
  <si>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</si>
  <si>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</si>
  <si>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</si>
  <si>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</si>
  <si>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</si>
  <si>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</si>
  <si>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</si>
  <si>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</si>
  <si>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</si>
  <si>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</si>
  <si>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</si>
  <si>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</si>
  <si>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</si>
  <si>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</si>
  <si>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</si>
  <si>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</si>
  <si>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</si>
  <si>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</si>
  <si>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</si>
  <si>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</si>
  <si>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</si>
  <si>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</si>
  <si>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</si>
  <si>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</si>
  <si>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</si>
  <si>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</si>
  <si>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</si>
  <si>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</si>
  <si>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</si>
  <si>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</si>
  <si>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</si>
  <si>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</si>
  <si>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</si>
  <si>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</si>
  <si>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</si>
  <si>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</si>
  <si>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</si>
  <si>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</si>
  <si>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</si>
  <si>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</si>
  <si>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</si>
  <si>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</si>
  <si>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</si>
  <si>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</si>
  <si>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</si>
  <si>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</si>
  <si>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</si>
  <si>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</si>
  <si>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</si>
  <si>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</si>
  <si>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</si>
  <si>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</si>
  <si>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</si>
  <si>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</si>
  <si>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</si>
  <si>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</si>
  <si>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</si>
  <si>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</si>
  <si>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</si>
  <si>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</si>
  <si>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</si>
  <si>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</si>
  <si>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</si>
  <si>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</si>
  <si>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</si>
  <si>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</si>
  <si>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</si>
  <si>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</si>
  <si>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</si>
  <si>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</si>
  <si>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</si>
  <si>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</si>
  <si>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</si>
  <si>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</si>
  <si>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</si>
  <si>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</si>
  <si>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</si>
  <si>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</si>
  <si>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</si>
  <si>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</si>
  <si>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</si>
  <si>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</si>
  <si>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</si>
  <si>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</si>
  <si>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</si>
  <si>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</si>
  <si>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</si>
  <si>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</si>
  <si>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</si>
  <si>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</si>
  <si>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</si>
  <si>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</si>
  <si>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</si>
  <si>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</si>
  <si>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</si>
  <si>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</si>
  <si>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</si>
  <si>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</si>
  <si>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</si>
  <si>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</si>
  <si>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</si>
  <si>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</si>
  <si>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</si>
  <si>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</si>
  <si>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</si>
  <si>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</si>
  <si>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</si>
  <si>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</si>
  <si>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</si>
  <si>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</si>
  <si>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</si>
  <si>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</si>
  <si>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</si>
  <si>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</si>
  <si>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</si>
  <si>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</si>
  <si>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</si>
  <si>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</si>
  <si>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</si>
  <si>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</si>
  <si>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</si>
  <si>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</si>
  <si>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</si>
  <si>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</si>
  <si>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</si>
  <si>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</si>
  <si>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</si>
  <si>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</si>
  <si>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</si>
  <si>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</si>
  <si>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</si>
  <si>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</si>
  <si>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</si>
  <si>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</si>
  <si>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</si>
  <si>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</si>
  <si>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</si>
  <si>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</si>
  <si>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</si>
  <si>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</si>
  <si>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</si>
  <si>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</si>
  <si>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</si>
  <si>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</si>
  <si>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</si>
  <si>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</si>
  <si>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</si>
  <si>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</si>
  <si>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</si>
  <si>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</si>
  <si>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</si>
  <si>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</si>
  <si>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</si>
  <si>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</si>
  <si>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</si>
  <si>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</si>
  <si>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</si>
  <si>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</si>
  <si>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</si>
  <si>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</si>
  <si>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</si>
  <si>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</si>
  <si>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</si>
  <si>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</si>
  <si>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</si>
  <si>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</si>
  <si>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</si>
  <si>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</si>
  <si>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</si>
  <si>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</si>
  <si>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</si>
  <si>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</si>
  <si>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</si>
  <si>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</si>
  <si>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</si>
  <si>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</si>
  <si>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</si>
  <si>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</si>
  <si>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</si>
  <si>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</si>
  <si>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</si>
  <si>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</si>
  <si>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</si>
  <si>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</si>
  <si>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</si>
  <si>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</si>
  <si>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</si>
  <si>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</si>
  <si>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</si>
  <si>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</si>
  <si>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</si>
  <si>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</si>
  <si>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</si>
  <si>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</si>
  <si>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</si>
  <si>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</si>
  <si>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</si>
  <si>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</si>
  <si>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</si>
  <si>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</si>
  <si>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</si>
  <si>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</si>
  <si>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</si>
  <si>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</si>
  <si>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</si>
  <si>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</si>
  <si>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</si>
  <si>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</si>
  <si>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</si>
  <si>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</si>
  <si>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</si>
  <si>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</si>
  <si>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</si>
  <si>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</si>
  <si>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</si>
  <si>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</si>
  <si>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</si>
  <si>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</si>
  <si>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</si>
  <si>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</si>
  <si>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</si>
  <si>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</si>
  <si>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</si>
  <si>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</si>
  <si>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</si>
  <si>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</si>
  <si>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</si>
  <si>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</si>
  <si>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</si>
  <si>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</si>
  <si>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</si>
  <si>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</si>
  <si>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</si>
  <si>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</si>
  <si>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</si>
  <si>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</si>
  <si>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</si>
  <si>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</si>
  <si>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</si>
  <si>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</si>
  <si>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</si>
  <si>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</si>
  <si>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</si>
  <si>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</si>
  <si>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</si>
  <si>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</si>
  <si>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</si>
  <si>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</si>
  <si>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</si>
  <si>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</si>
  <si>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</si>
  <si>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</si>
  <si>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</si>
  <si>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</si>
  <si>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</si>
  <si>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</si>
  <si>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</si>
  <si>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</si>
  <si>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</si>
  <si>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</si>
  <si>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</si>
  <si>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</si>
  <si>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</si>
  <si>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</si>
  <si>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</si>
  <si>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</si>
  <si>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</si>
  <si>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</si>
  <si>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</si>
  <si>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</si>
  <si>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</si>
  <si>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</si>
  <si>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</si>
  <si>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</si>
  <si>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</si>
  <si>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</si>
  <si>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</si>
  <si>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</si>
  <si>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</si>
  <si>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</si>
  <si>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</si>
  <si>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</si>
  <si>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</si>
  <si>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</si>
  <si>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</si>
  <si>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</si>
  <si>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</si>
  <si>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</si>
  <si>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</si>
  <si>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</si>
  <si>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</si>
  <si>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</si>
  <si>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</si>
  <si>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</si>
  <si>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</si>
  <si>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</si>
  <si>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</si>
  <si>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</si>
  <si>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</si>
  <si>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</si>
  <si>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</si>
  <si>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</si>
  <si>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</si>
  <si>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</si>
  <si>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</si>
  <si>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</si>
  <si>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</si>
  <si>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</si>
  <si>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</si>
  <si>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</si>
  <si>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</si>
  <si>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</si>
  <si>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</si>
  <si>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</si>
  <si>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</si>
  <si>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</si>
  <si>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</si>
  <si>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</si>
  <si>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</si>
  <si>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</si>
  <si>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</si>
  <si>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</si>
  <si>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</si>
  <si>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</si>
  <si>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</si>
  <si>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</si>
  <si>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</si>
  <si>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</si>
  <si>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</si>
  <si>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</si>
  <si>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</si>
  <si>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</si>
  <si>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</si>
  <si>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</si>
  <si>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</si>
  <si>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</si>
  <si>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</si>
  <si>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</si>
  <si>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</si>
  <si>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</si>
  <si>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</si>
  <si>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</si>
  <si>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</si>
  <si>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</si>
  <si>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</si>
  <si>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</si>
  <si>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</si>
  <si>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</si>
  <si>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</si>
  <si>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</si>
  <si>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</si>
  <si>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</si>
  <si>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</si>
  <si>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</si>
  <si>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</si>
  <si>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</si>
  <si>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</si>
  <si>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</si>
  <si>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</si>
  <si>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</si>
  <si>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</si>
  <si>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</si>
  <si>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</si>
  <si>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</si>
  <si>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</si>
  <si>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</si>
  <si>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</si>
  <si>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</si>
  <si>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</si>
  <si>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</si>
  <si>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</si>
  <si>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</si>
  <si>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</si>
  <si>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</si>
  <si>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</si>
  <si>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</si>
  <si>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</si>
  <si>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</si>
  <si>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</si>
  <si>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</si>
  <si>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</si>
  <si>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</si>
  <si>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</si>
  <si>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</si>
  <si>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</si>
  <si>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</si>
  <si>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</si>
  <si>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</si>
  <si>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</si>
  <si>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</si>
  <si>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</si>
  <si>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</si>
  <si>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</si>
  <si>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</si>
  <si>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</si>
  <si>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</si>
  <si>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</si>
  <si>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</si>
  <si>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</si>
  <si>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</si>
  <si>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</si>
  <si>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</si>
  <si>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</si>
  <si>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</si>
  <si>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</si>
  <si>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</si>
  <si>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</si>
  <si>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</si>
  <si>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</si>
  <si>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</si>
  <si>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</si>
  <si>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</si>
  <si>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</si>
  <si>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</si>
  <si>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</si>
  <si>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</si>
  <si>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</si>
  <si>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</si>
  <si>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</si>
  <si>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</si>
  <si>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</si>
  <si>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</si>
  <si>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</si>
  <si>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</si>
  <si>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</si>
  <si>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</si>
  <si>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</si>
  <si>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</si>
  <si>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</si>
  <si>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</si>
  <si>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</si>
  <si>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</si>
  <si>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</si>
  <si>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</si>
  <si>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</si>
  <si>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</si>
  <si>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</si>
  <si>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</si>
  <si>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</si>
  <si>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</si>
  <si>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</si>
  <si>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</si>
  <si>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</si>
  <si>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</si>
  <si>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</si>
  <si>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</si>
  <si>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</si>
  <si>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</si>
  <si>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</si>
  <si>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</si>
  <si>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</si>
  <si>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</si>
  <si>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</si>
  <si>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</si>
  <si>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</si>
  <si>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</si>
  <si>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</si>
  <si>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</si>
  <si>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</si>
  <si>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</si>
  <si>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</si>
  <si>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</si>
  <si>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</si>
  <si>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</si>
  <si>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</si>
  <si>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</si>
  <si>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</si>
  <si>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</si>
  <si>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</si>
  <si>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</si>
  <si>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</si>
  <si>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</si>
  <si>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</si>
  <si>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</si>
  <si>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</si>
  <si>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</si>
  <si>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</si>
  <si>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</si>
  <si>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</si>
  <si>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</si>
  <si>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</si>
  <si>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</si>
  <si>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</si>
  <si>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</si>
  <si>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</si>
  <si>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</si>
  <si>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</si>
  <si>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</si>
  <si>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</si>
  <si>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</si>
  <si>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</si>
  <si>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</si>
  <si>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</si>
  <si>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</si>
  <si>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</si>
  <si>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</si>
  <si>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</si>
  <si>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</si>
  <si>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</si>
  <si>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</si>
  <si>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</si>
  <si>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</si>
  <si>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</si>
  <si>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</si>
  <si>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</si>
  <si>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</si>
  <si>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</si>
  <si>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</si>
  <si>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</si>
  <si>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</si>
  <si>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</si>
  <si>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</si>
  <si>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</si>
  <si>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</si>
  <si>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</si>
  <si>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</si>
  <si>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</si>
  <si>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</si>
  <si>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</si>
  <si>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</si>
  <si>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</si>
  <si>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</si>
  <si>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</si>
  <si>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</si>
  <si>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</si>
  <si>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</si>
  <si>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</si>
  <si>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</si>
  <si>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</si>
  <si>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</si>
  <si>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</si>
  <si>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</si>
  <si>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</si>
  <si>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</si>
  <si>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</si>
  <si>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</si>
  <si>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</si>
  <si>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</si>
  <si>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</si>
  <si>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</si>
  <si>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</si>
  <si>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</si>
  <si>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</si>
  <si>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</si>
  <si>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</si>
  <si>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</si>
  <si>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</si>
  <si>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</si>
  <si>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</si>
  <si>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</si>
  <si>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</si>
  <si>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</si>
  <si>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</si>
  <si>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</si>
  <si>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</si>
  <si>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</si>
  <si>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</si>
  <si>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</si>
  <si>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</si>
  <si>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</si>
  <si>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</si>
  <si>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</si>
  <si>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</si>
  <si>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</si>
  <si>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</si>
  <si>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</si>
  <si>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</si>
  <si>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</si>
  <si>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</si>
  <si>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</si>
  <si>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</si>
  <si>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</si>
  <si>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</si>
  <si>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</si>
  <si>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</si>
  <si>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</si>
  <si>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</si>
  <si>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</si>
  <si>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</si>
  <si>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</si>
  <si>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</si>
  <si>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</si>
  <si>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</si>
  <si>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</si>
  <si>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</si>
  <si>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</si>
  <si>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</si>
  <si>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</si>
  <si>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</si>
  <si>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</si>
  <si>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</si>
  <si>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</si>
  <si>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</si>
  <si>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</si>
  <si>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</si>
  <si>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</si>
  <si>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</si>
  <si>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</si>
  <si>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</si>
  <si>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</si>
  <si>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</si>
  <si>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</si>
  <si>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</si>
  <si>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</si>
  <si>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</si>
  <si>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</si>
  <si>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</si>
  <si>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</si>
  <si>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</si>
  <si>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</si>
  <si>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</si>
  <si>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</si>
  <si>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</si>
  <si>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</si>
  <si>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</si>
  <si>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</si>
  <si>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</si>
  <si>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</si>
  <si>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</si>
  <si>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</si>
  <si>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</si>
  <si>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</si>
  <si>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</si>
  <si>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</si>
  <si>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</si>
  <si>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</si>
  <si>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</si>
  <si>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</si>
  <si>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</si>
  <si>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</si>
  <si>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</si>
  <si>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</si>
  <si>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</si>
  <si>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</si>
  <si>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</si>
  <si>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</si>
  <si>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</si>
  <si>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</si>
  <si>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</si>
  <si>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</si>
  <si>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</si>
  <si>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</si>
  <si>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</si>
  <si>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</si>
  <si>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</si>
  <si>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</si>
  <si>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</si>
  <si>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</si>
  <si>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</si>
  <si>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</si>
  <si>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</si>
  <si>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</si>
  <si>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</si>
  <si>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</si>
  <si>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</si>
  <si>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</si>
  <si>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</si>
  <si>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</si>
  <si>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</si>
  <si>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</si>
  <si>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</si>
  <si>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</si>
  <si>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</si>
  <si>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</si>
  <si>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</si>
  <si>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</si>
  <si>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</si>
  <si>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</si>
  <si>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</si>
  <si>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</si>
  <si>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</si>
  <si>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</si>
  <si>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</si>
  <si>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</si>
  <si>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</si>
  <si>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</si>
  <si>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</si>
  <si>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</si>
  <si>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</si>
  <si>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</si>
  <si>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</si>
  <si>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</si>
  <si>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</si>
  <si>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</si>
  <si>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</si>
  <si>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</si>
  <si>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</si>
  <si>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</si>
  <si>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</si>
  <si>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</si>
  <si>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</si>
  <si>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</si>
  <si>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</si>
  <si>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</si>
  <si>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</si>
  <si>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</si>
  <si>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</si>
  <si>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</si>
  <si>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</si>
  <si>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</si>
  <si>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</si>
  <si>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</si>
  <si>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</si>
  <si>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</si>
  <si>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</si>
  <si>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</si>
  <si>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</si>
  <si>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</si>
  <si>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</si>
  <si>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</si>
  <si>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</si>
  <si>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</si>
  <si>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</si>
  <si>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</si>
  <si>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</si>
  <si>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</si>
  <si>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</si>
  <si>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</si>
  <si>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</si>
  <si>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</si>
  <si>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</si>
  <si>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</si>
  <si>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</si>
  <si>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</si>
  <si>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</si>
  <si>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</si>
  <si>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</si>
  <si>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</si>
  <si>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</si>
  <si>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</si>
  <si>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</si>
  <si>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</si>
  <si>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</si>
  <si>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</si>
  <si>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</si>
  <si>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</si>
  <si>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</si>
  <si>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</si>
  <si>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</si>
  <si>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</si>
  <si>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</si>
  <si>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</si>
  <si>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</si>
  <si>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</si>
  <si>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</si>
  <si>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</si>
  <si>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</si>
  <si>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</si>
  <si>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</si>
  <si>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</si>
  <si>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</si>
  <si>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</si>
  <si>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</si>
  <si>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</si>
  <si>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</si>
  <si>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</si>
  <si>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</si>
  <si>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</si>
  <si>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</si>
  <si>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</si>
  <si>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</si>
  <si>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</si>
  <si>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</si>
  <si>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</si>
  <si>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</si>
  <si>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</si>
  <si>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</si>
  <si>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</si>
  <si>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</si>
  <si>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</si>
  <si>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</si>
  <si>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</si>
  <si>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</si>
  <si>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</si>
  <si>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</si>
  <si>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</si>
  <si>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</si>
  <si>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</si>
  <si>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</si>
  <si>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</si>
  <si>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</si>
  <si>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</si>
  <si>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</si>
  <si>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</si>
  <si>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</si>
  <si>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</si>
  <si>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</si>
  <si>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</si>
  <si>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</si>
  <si>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</si>
  <si>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</si>
  <si>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</si>
  <si>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</si>
  <si>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</si>
  <si>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</si>
  <si>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</si>
  <si>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</si>
  <si>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</si>
  <si>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</si>
  <si>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</si>
  <si>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</si>
  <si>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</si>
  <si>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</si>
  <si>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</si>
  <si>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</si>
  <si>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</si>
  <si>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</si>
  <si>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</si>
  <si>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</si>
  <si>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</si>
  <si>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</si>
  <si>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</si>
  <si>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</si>
  <si>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</si>
  <si>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</si>
  <si>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</si>
  <si>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</si>
  <si>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</si>
  <si>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</si>
  <si>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</si>
  <si>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</si>
  <si>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</si>
  <si>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</si>
  <si>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</si>
  <si>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</si>
  <si>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</si>
  <si>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</si>
  <si>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</si>
  <si>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</si>
  <si>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</si>
  <si>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</si>
  <si>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</si>
  <si>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</si>
  <si>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</si>
  <si>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</si>
  <si>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</si>
  <si>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</si>
  <si>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</si>
  <si>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</si>
  <si>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</si>
  <si>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</si>
  <si>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</si>
  <si>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</si>
  <si>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</si>
  <si>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</si>
  <si>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</si>
  <si>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</si>
  <si>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</si>
  <si>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</si>
  <si>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</si>
  <si>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</si>
  <si>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</si>
  <si>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</si>
  <si>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</si>
  <si>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</si>
  <si>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</si>
  <si>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</si>
  <si>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</si>
  <si>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</si>
  <si>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</si>
  <si>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</si>
  <si>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</si>
  <si>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</si>
  <si>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</si>
  <si>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</si>
  <si>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</si>
  <si>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</si>
  <si>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</si>
  <si>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</si>
  <si>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</si>
  <si>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</si>
  <si>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</si>
  <si>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</si>
  <si>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</si>
  <si>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</si>
  <si>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</si>
  <si>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</si>
  <si>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</si>
  <si>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</si>
  <si>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</si>
  <si>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</si>
  <si>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</si>
  <si>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</si>
  <si>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</si>
  <si>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</si>
  <si>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</si>
  <si>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</si>
  <si>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</si>
  <si>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</si>
  <si>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</si>
  <si>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</si>
  <si>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</si>
  <si>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</si>
  <si>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</si>
  <si>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</si>
  <si>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</si>
  <si>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</si>
  <si>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</si>
  <si>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</si>
  <si>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</si>
  <si>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</si>
  <si>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</si>
  <si>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</si>
  <si>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</si>
  <si>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</si>
  <si>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</si>
  <si>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</si>
  <si>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</si>
  <si>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</si>
  <si>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</si>
  <si>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</si>
  <si>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</si>
  <si>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</si>
  <si>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</si>
  <si>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</si>
  <si>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</si>
  <si>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</si>
  <si>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</si>
  <si>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</si>
  <si>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</si>
  <si>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</si>
  <si>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</si>
  <si>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</si>
  <si>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</si>
  <si>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</si>
  <si>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</si>
  <si>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</si>
  <si>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</si>
  <si>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</si>
  <si>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</si>
  <si>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</si>
  <si>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</si>
  <si>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</si>
  <si>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</si>
  <si>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</si>
  <si>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</si>
  <si>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</si>
  <si>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</si>
  <si>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</si>
  <si>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</si>
  <si>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</si>
  <si>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</si>
  <si>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</si>
  <si>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</si>
  <si>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</si>
  <si>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</si>
  <si>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</si>
  <si>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</si>
  <si>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</si>
  <si>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</si>
  <si>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</si>
  <si>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</si>
  <si>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</si>
  <si>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</si>
  <si>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</si>
  <si>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</si>
  <si>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</si>
  <si>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</si>
  <si>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</si>
  <si>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</si>
  <si>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</si>
  <si>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</si>
  <si>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</si>
  <si>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</si>
  <si>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</si>
  <si>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</si>
  <si>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</si>
  <si>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</si>
  <si>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</si>
  <si>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</si>
  <si>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</si>
  <si>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</si>
  <si>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</si>
  <si>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</si>
  <si>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</si>
  <si>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</si>
  <si>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</si>
  <si>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</si>
  <si>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</si>
  <si>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</si>
  <si>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</si>
  <si>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</si>
  <si>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</si>
  <si>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</si>
  <si>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</si>
  <si>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</si>
  <si>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</si>
  <si>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</si>
  <si>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</si>
  <si>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</si>
  <si>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</si>
  <si>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</si>
  <si>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</si>
  <si>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</si>
  <si>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</si>
  <si>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</si>
  <si>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</si>
  <si>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</si>
  <si>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</si>
  <si>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</si>
  <si>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</si>
  <si>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</si>
  <si>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</si>
  <si>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</si>
  <si>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</si>
  <si>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</si>
  <si>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</si>
  <si>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</si>
  <si>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</si>
  <si>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</si>
  <si>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</si>
  <si>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</si>
  <si>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</si>
  <si>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</si>
  <si>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</si>
  <si>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</si>
  <si>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</si>
  <si>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</si>
  <si>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</si>
  <si>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</si>
  <si>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</si>
  <si>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</si>
  <si>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</si>
  <si>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</si>
  <si>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</si>
  <si>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</si>
  <si>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</si>
  <si>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</si>
  <si>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</si>
  <si>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</si>
  <si>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</si>
  <si>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</si>
  <si>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</si>
  <si>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</si>
  <si>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</si>
  <si>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</si>
  <si>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</si>
  <si>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</si>
  <si>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</si>
  <si>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</si>
  <si>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</si>
  <si>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</si>
  <si>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</si>
  <si>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</si>
  <si>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</si>
  <si>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</si>
  <si>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</si>
  <si>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</si>
  <si>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</si>
  <si>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</si>
  <si>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</si>
  <si>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</si>
  <si>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</si>
  <si>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</si>
  <si>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</si>
  <si>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</si>
  <si>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</si>
  <si>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</si>
  <si>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</si>
  <si>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</si>
  <si>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</si>
  <si>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</si>
  <si>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</si>
  <si>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</si>
  <si>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</si>
  <si>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</si>
  <si>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</si>
  <si>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</si>
  <si>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</si>
  <si>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</si>
  <si>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</si>
  <si>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</si>
  <si>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</si>
  <si>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</si>
  <si>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</si>
  <si>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</si>
  <si>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</si>
  <si>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</si>
  <si>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</si>
  <si>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</si>
  <si>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</si>
  <si>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</si>
  <si>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</si>
  <si>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</si>
  <si>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</si>
  <si>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</si>
  <si>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</si>
  <si>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</si>
  <si>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</si>
  <si>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</si>
  <si>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</si>
  <si>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</si>
  <si>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</si>
  <si>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</si>
  <si>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</si>
  <si>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</si>
  <si>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</si>
  <si>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</si>
  <si>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</si>
  <si>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</si>
  <si>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</si>
  <si>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</si>
  <si>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</si>
  <si>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</si>
  <si>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</si>
  <si>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</si>
  <si>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</si>
  <si>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</si>
  <si>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</si>
  <si>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</si>
  <si>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</si>
  <si>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</si>
  <si>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</si>
  <si>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</si>
  <si>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</si>
  <si>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</si>
  <si>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</si>
  <si>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</si>
  <si>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</si>
  <si>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</si>
  <si>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</si>
  <si>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</si>
  <si>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</si>
  <si>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</si>
  <si>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</si>
  <si>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</si>
  <si>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</si>
  <si>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</si>
  <si>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</si>
  <si>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</si>
  <si>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</si>
  <si>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</si>
  <si>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</si>
  <si>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</si>
  <si>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</si>
  <si>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</si>
  <si>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</si>
  <si>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</si>
  <si>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</si>
  <si>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</si>
  <si>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</si>
  <si>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</si>
  <si>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</si>
  <si>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</si>
  <si>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</si>
  <si>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</si>
  <si>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</si>
  <si>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</si>
  <si>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</si>
  <si>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</si>
  <si>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</si>
  <si>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</si>
  <si>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</si>
  <si>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</si>
  <si>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</si>
  <si>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</si>
  <si>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</si>
  <si>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</si>
  <si>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</si>
  <si>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</si>
  <si>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</si>
  <si>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</si>
  <si>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</si>
  <si>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</si>
  <si>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</si>
  <si>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</si>
  <si>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</si>
  <si>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</si>
  <si>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</si>
  <si>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</si>
  <si>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</si>
  <si>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</si>
  <si>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</si>
  <si>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</si>
  <si>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</si>
  <si>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</si>
  <si>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</si>
  <si>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</si>
  <si>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</si>
  <si>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</si>
  <si>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</si>
  <si>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</si>
  <si>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</si>
  <si>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</si>
  <si>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</si>
  <si>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</si>
  <si>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</si>
  <si>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</si>
  <si>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</si>
  <si>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</si>
  <si>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</si>
  <si>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</si>
  <si>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</si>
  <si>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</si>
  <si>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</si>
  <si>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</si>
  <si>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</si>
  <si>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</si>
  <si>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</si>
  <si>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</si>
  <si>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</si>
  <si>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</si>
  <si>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</si>
  <si>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</si>
  <si>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</si>
  <si>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</si>
  <si>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</si>
  <si>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</si>
  <si>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</si>
  <si>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</si>
  <si>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</si>
  <si>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</si>
  <si>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</si>
  <si>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</si>
  <si>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</si>
  <si>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</si>
  <si>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</si>
  <si>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</si>
  <si>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</si>
  <si>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</si>
  <si>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</si>
  <si>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</si>
  <si>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</si>
  <si>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</si>
  <si>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</si>
  <si>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</si>
  <si>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</si>
  <si>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</si>
  <si>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</si>
  <si>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</si>
  <si>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</si>
  <si>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</si>
  <si>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</si>
  <si>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</si>
  <si>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</si>
  <si>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</si>
  <si>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</si>
  <si>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</si>
  <si>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</si>
  <si>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</si>
  <si>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</si>
  <si>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</si>
  <si>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</si>
  <si>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</si>
  <si>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</si>
  <si>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</si>
  <si>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</si>
  <si>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</si>
  <si>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</si>
  <si>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</si>
  <si>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</si>
  <si>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</si>
  <si>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</si>
  <si>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</si>
  <si>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</si>
  <si>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</si>
  <si>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</si>
  <si>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</si>
  <si>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</si>
  <si>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</si>
  <si>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</si>
  <si>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</si>
  <si>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</si>
  <si>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</si>
  <si>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</si>
  <si>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</si>
  <si>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</si>
  <si>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</si>
  <si>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</si>
  <si>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</si>
  <si>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</si>
  <si>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</si>
  <si>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</si>
  <si>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</si>
  <si>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</si>
  <si>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</si>
  <si>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</si>
  <si>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</si>
  <si>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</si>
  <si>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</si>
  <si>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</si>
  <si>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</si>
  <si>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</si>
  <si>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</si>
  <si>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</si>
  <si>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</si>
  <si>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</si>
  <si>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</si>
  <si>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</si>
  <si>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</si>
  <si>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</si>
  <si>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</si>
  <si>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</si>
  <si>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</si>
  <si>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</si>
  <si>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</si>
  <si>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</si>
  <si>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</si>
  <si>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</si>
  <si>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</si>
  <si>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</si>
  <si>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</si>
  <si>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</si>
  <si>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</si>
  <si>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</si>
  <si>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</si>
  <si>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</si>
  <si>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</si>
  <si>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</si>
  <si>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</si>
  <si>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</si>
  <si>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</si>
  <si>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</si>
  <si>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</si>
  <si>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</si>
  <si>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</si>
  <si>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</si>
  <si>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</si>
  <si>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</si>
  <si>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</si>
  <si>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</si>
  <si>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</si>
  <si>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</si>
  <si>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</si>
  <si>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</si>
  <si>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</si>
  <si>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</si>
  <si>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</si>
  <si>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</si>
  <si>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</si>
  <si>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</si>
  <si>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</si>
  <si>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</si>
  <si>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</si>
  <si>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</si>
  <si>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</si>
  <si>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</si>
  <si>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</si>
  <si>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</si>
  <si>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</si>
  <si>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</si>
  <si>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</si>
  <si>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</si>
  <si>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</si>
  <si>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</si>
  <si>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</si>
  <si>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</si>
  <si>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</si>
  <si>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</si>
  <si>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</si>
  <si>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</si>
  <si>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</si>
  <si>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</si>
  <si>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</si>
  <si>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</si>
  <si>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</si>
  <si>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</si>
  <si>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</si>
  <si>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</si>
  <si>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</si>
  <si>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</si>
  <si>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</si>
  <si>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</si>
  <si>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</si>
  <si>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</si>
  <si>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</si>
  <si>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</si>
  <si>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</si>
  <si>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</si>
  <si>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</si>
  <si>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</si>
  <si>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</si>
  <si>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</si>
  <si>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</si>
  <si>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</si>
  <si>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</si>
  <si>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</si>
  <si>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</si>
  <si>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</si>
  <si>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</si>
  <si>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</si>
  <si>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</si>
  <si>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</si>
  <si>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</si>
  <si>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</si>
  <si>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</si>
  <si>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</si>
  <si>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</si>
  <si>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</si>
  <si>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</si>
  <si>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</si>
  <si>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</si>
  <si>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</si>
  <si>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</si>
  <si>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</si>
  <si>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</si>
  <si>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</si>
  <si>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</si>
  <si>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</si>
  <si>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</si>
  <si>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</si>
  <si>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</si>
  <si>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</si>
  <si>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</si>
  <si>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</si>
  <si>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</si>
  <si>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</si>
  <si>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</si>
  <si>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</si>
  <si>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</si>
  <si>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</si>
  <si>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</si>
  <si>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</si>
  <si>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</si>
  <si>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</si>
  <si>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</si>
  <si>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</si>
  <si>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</si>
  <si>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</si>
  <si>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</si>
  <si>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</si>
  <si>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</si>
  <si>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</si>
  <si>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</si>
  <si>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</si>
  <si>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</si>
  <si>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</si>
  <si>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</si>
  <si>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</si>
  <si>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</si>
  <si>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</si>
  <si>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</si>
  <si>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</si>
  <si>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</si>
  <si>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</si>
  <si>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</si>
  <si>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</si>
  <si>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</si>
  <si>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</si>
  <si>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</si>
  <si>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</si>
  <si>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</si>
  <si>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</si>
  <si>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</si>
  <si>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</si>
  <si>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</si>
  <si>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</si>
  <si>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</si>
  <si>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</si>
  <si>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</si>
  <si>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</si>
  <si>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</si>
  <si>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</si>
  <si>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</si>
  <si>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</si>
  <si>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</si>
  <si>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</si>
  <si>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</si>
  <si>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</si>
  <si>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</si>
  <si>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</si>
  <si>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</si>
  <si>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</si>
  <si>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</si>
  <si>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</si>
  <si>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</si>
  <si>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</si>
  <si>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</si>
  <si>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</si>
  <si>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</si>
  <si>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</si>
  <si>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</si>
  <si>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</si>
  <si>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</si>
  <si>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</si>
  <si>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</si>
  <si>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</si>
  <si>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</si>
  <si>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</si>
  <si>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</si>
  <si>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</si>
  <si>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</si>
  <si>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</si>
  <si>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</si>
  <si>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</si>
  <si>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</si>
  <si>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</si>
  <si>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</si>
  <si>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</si>
  <si>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</si>
  <si>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</si>
  <si>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</si>
  <si>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</si>
  <si>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</si>
  <si>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</si>
  <si>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</si>
  <si>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</si>
  <si>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</si>
  <si>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</si>
  <si>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</si>
  <si>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</si>
  <si>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</si>
  <si>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</si>
  <si>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</si>
  <si>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</si>
  <si>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</si>
  <si>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</si>
  <si>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</si>
  <si>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</si>
  <si>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</si>
  <si>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</si>
  <si>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</si>
  <si>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</si>
  <si>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</si>
  <si>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</si>
  <si>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</si>
  <si>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</si>
  <si>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</si>
  <si>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</si>
  <si>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</si>
  <si>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</si>
  <si>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</si>
  <si>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</si>
  <si>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</si>
  <si>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</si>
  <si>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</si>
  <si>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</si>
  <si>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</si>
  <si>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</si>
  <si>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</si>
  <si>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</si>
  <si>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</si>
  <si>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</si>
  <si>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</si>
  <si>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</si>
  <si>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</si>
  <si>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</si>
  <si>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</si>
  <si>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</si>
  <si>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</si>
  <si>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</si>
  <si>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</si>
  <si>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</si>
  <si>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</si>
  <si>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</si>
  <si>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</si>
  <si>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</si>
  <si>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</si>
  <si>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</si>
  <si>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</si>
  <si>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</si>
  <si>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</si>
  <si>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</si>
  <si>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</si>
  <si>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</si>
  <si>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</si>
  <si>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</si>
  <si>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</si>
  <si>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</si>
  <si>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</si>
  <si>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</si>
  <si>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</si>
  <si>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</si>
  <si>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</si>
  <si>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</si>
  <si>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</si>
  <si>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</si>
  <si>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</si>
  <si>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</si>
  <si>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</si>
  <si>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</si>
  <si>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</si>
  <si>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</si>
  <si>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</si>
  <si>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</si>
  <si>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</si>
  <si>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</si>
  <si>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</si>
  <si>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</si>
  <si>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</si>
  <si>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</si>
  <si>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</si>
  <si>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</si>
  <si>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</si>
  <si>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</si>
  <si>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</si>
  <si>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</si>
  <si>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</si>
  <si>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</si>
  <si>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</si>
  <si>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</si>
  <si>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</si>
  <si>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</si>
  <si>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</si>
  <si>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</si>
  <si>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</si>
  <si>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</si>
  <si>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</si>
  <si>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</si>
  <si>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</si>
  <si>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</si>
  <si>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</si>
  <si>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</si>
  <si>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</si>
  <si>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</si>
  <si>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</si>
  <si>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</si>
  <si>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</si>
  <si>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</si>
  <si>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</si>
  <si>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</si>
  <si>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</si>
  <si>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</si>
  <si>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</si>
  <si>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</si>
  <si>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</si>
  <si>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</si>
  <si>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</si>
  <si>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</si>
  <si>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</si>
  <si>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</si>
  <si>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</si>
  <si>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</si>
  <si>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</si>
  <si>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</si>
  <si>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</si>
  <si>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</si>
  <si>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</si>
  <si>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</si>
  <si>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</si>
  <si>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</si>
  <si>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</si>
  <si>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</si>
  <si>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</si>
  <si>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</si>
  <si>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</si>
  <si>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</si>
  <si>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</si>
  <si>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</si>
  <si>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</si>
  <si>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</si>
  <si>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</si>
  <si>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</si>
  <si>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</si>
  <si>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</si>
  <si>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</si>
  <si>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</si>
  <si>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</si>
  <si>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</si>
  <si>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</si>
  <si>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</si>
  <si>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</si>
  <si>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</si>
  <si>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</si>
  <si>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</si>
  <si>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</si>
  <si>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</si>
  <si>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</si>
  <si>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</si>
  <si>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</si>
  <si>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</si>
  <si>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</si>
  <si>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</si>
  <si>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</si>
  <si>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</si>
  <si>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</si>
  <si>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</si>
  <si>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</si>
  <si>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</si>
  <si>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</si>
  <si>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</si>
  <si>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</si>
  <si>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</si>
  <si>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</si>
  <si>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</si>
  <si>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</si>
  <si>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</si>
  <si>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</si>
  <si>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</si>
  <si>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</si>
  <si>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</si>
  <si>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</si>
  <si>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</si>
  <si>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</si>
  <si>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</si>
  <si>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</si>
  <si>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</si>
  <si>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</si>
  <si>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</si>
  <si>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</si>
  <si>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</si>
  <si>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</si>
  <si>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</si>
  <si>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</si>
  <si>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</si>
  <si>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</si>
  <si>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</si>
  <si>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</si>
  <si>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</si>
  <si>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</si>
  <si>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</si>
  <si>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</si>
  <si>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</si>
  <si>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</si>
  <si>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</si>
  <si>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</si>
  <si>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</si>
  <si>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</si>
  <si>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</si>
  <si>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</si>
  <si>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</si>
  <si>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</si>
  <si>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</si>
  <si>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</si>
  <si>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</si>
  <si>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</si>
  <si>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</si>
  <si>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</si>
  <si>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</si>
  <si>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</si>
  <si>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</si>
  <si>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</si>
  <si>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</si>
  <si>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</si>
  <si>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</si>
  <si>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</si>
  <si>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</si>
  <si>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</si>
  <si>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</si>
  <si>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</si>
  <si>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</si>
  <si>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</si>
  <si>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</si>
  <si>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</si>
  <si>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</si>
  <si>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</si>
  <si>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</si>
  <si>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</si>
  <si>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</si>
  <si>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</si>
  <si>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</si>
  <si>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</si>
  <si>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</si>
  <si>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</si>
  <si>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</si>
  <si>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</si>
  <si>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</si>
  <si>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</si>
  <si>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</si>
  <si>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</si>
  <si>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</si>
  <si>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</si>
  <si>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</si>
  <si>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</si>
  <si>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</si>
  <si>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</si>
  <si>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</si>
  <si>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</si>
  <si>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</si>
  <si>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</si>
  <si>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</si>
  <si>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</si>
  <si>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</si>
  <si>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</si>
  <si>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</si>
  <si>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</si>
  <si>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</si>
  <si>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</si>
  <si>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</si>
  <si>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</si>
  <si>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</si>
  <si>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</si>
  <si>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</si>
  <si>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</si>
  <si>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</si>
  <si>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</si>
  <si>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</si>
  <si>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</si>
  <si>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</si>
  <si>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</si>
  <si>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</si>
  <si>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</si>
  <si>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</si>
  <si>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</si>
  <si>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</si>
  <si>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</si>
  <si>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</si>
  <si>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</si>
  <si>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</si>
  <si>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</si>
  <si>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</si>
  <si>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</si>
  <si>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</si>
  <si>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</si>
  <si>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</si>
  <si>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</si>
  <si>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</si>
  <si>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</si>
  <si>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</si>
  <si>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</si>
  <si>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</si>
  <si>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</si>
  <si>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</si>
  <si>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</si>
  <si>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</si>
  <si>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</si>
  <si>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</si>
  <si>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</si>
  <si>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</si>
  <si>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</si>
  <si>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</si>
  <si>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</si>
  <si>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</si>
  <si>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</si>
  <si>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</si>
  <si>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</si>
  <si>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</si>
  <si>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</si>
  <si>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</si>
  <si>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</si>
  <si>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</si>
  <si>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</si>
  <si>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</si>
  <si>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</si>
  <si>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</si>
  <si>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</si>
  <si>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</si>
  <si>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</si>
  <si>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</si>
  <si>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</si>
  <si>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</si>
  <si>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</si>
  <si>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</si>
  <si>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</si>
  <si>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</si>
  <si>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</si>
  <si>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</si>
  <si>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</si>
  <si>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</si>
  <si>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</si>
  <si>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</si>
  <si>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</si>
  <si>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</si>
  <si>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</si>
  <si>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</si>
  <si>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</si>
  <si>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</si>
  <si>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</si>
  <si>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</si>
  <si>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</si>
  <si>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</si>
  <si>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</si>
  <si>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</si>
  <si>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</si>
  <si>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</si>
  <si>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</si>
  <si>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</si>
  <si>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</si>
  <si>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</si>
  <si>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</si>
  <si>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</si>
  <si>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</si>
  <si>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</si>
  <si>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</si>
  <si>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</si>
  <si>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</si>
  <si>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</si>
  <si>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</si>
  <si>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</si>
  <si>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</si>
  <si>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</si>
  <si>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</si>
  <si>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</si>
  <si>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</si>
  <si>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</si>
  <si>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</si>
  <si>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</si>
  <si>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</si>
  <si>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</si>
  <si>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</si>
  <si>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</si>
  <si>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</si>
  <si>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</si>
  <si>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</si>
  <si>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</si>
  <si>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</si>
  <si>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</si>
  <si>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</si>
  <si>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</si>
  <si>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</si>
  <si>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</si>
  <si>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</si>
  <si>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</si>
  <si>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</si>
  <si>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</si>
  <si>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</si>
  <si>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</si>
  <si>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</si>
  <si>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</si>
  <si>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</si>
  <si>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</si>
  <si>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</si>
  <si>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</si>
  <si>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</si>
  <si>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</si>
  <si>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</si>
  <si>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</si>
  <si>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</si>
  <si>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</si>
  <si>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</si>
  <si>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</si>
  <si>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</si>
  <si>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</si>
  <si>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</si>
  <si>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</si>
  <si>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</si>
  <si>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</si>
  <si>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</si>
  <si>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</si>
  <si>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</si>
  <si>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</si>
  <si>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</si>
  <si>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</si>
  <si>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</si>
  <si>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</si>
  <si>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</si>
  <si>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</si>
  <si>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</si>
  <si>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</si>
  <si>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</si>
  <si>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</si>
  <si>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</si>
  <si>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</si>
  <si>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</si>
  <si>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</si>
  <si>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</si>
  <si>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</si>
  <si>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</si>
  <si>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</si>
  <si>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</si>
  <si>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</si>
  <si>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</si>
  <si>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</si>
  <si>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</si>
  <si>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</si>
  <si>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</si>
  <si>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</si>
  <si>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</si>
  <si>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</si>
  <si>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</si>
  <si>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</si>
  <si>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</si>
  <si>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</si>
  <si>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</si>
  <si>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</si>
  <si>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</si>
  <si>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</si>
  <si>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</si>
  <si>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</si>
  <si>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</si>
  <si>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</si>
  <si>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</si>
  <si>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</si>
  <si>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</si>
  <si>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</si>
  <si>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</si>
  <si>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</si>
  <si>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</si>
  <si>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</si>
  <si>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</si>
  <si>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</si>
  <si>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</si>
  <si>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</si>
  <si>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</si>
  <si>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</si>
  <si>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</si>
  <si>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</si>
  <si>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</si>
  <si>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</si>
  <si>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</si>
  <si>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</si>
  <si>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</si>
  <si>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</si>
  <si>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</si>
  <si>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</si>
  <si>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</si>
  <si>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</si>
  <si>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</si>
  <si>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</si>
  <si>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</si>
  <si>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</si>
  <si>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</si>
  <si>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</si>
  <si>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</si>
  <si>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</si>
  <si>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</si>
  <si>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</si>
  <si>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</si>
  <si>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</si>
  <si>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</si>
  <si>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</si>
  <si>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</si>
  <si>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</si>
  <si>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</si>
  <si>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</si>
  <si>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</si>
  <si>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</si>
  <si>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</si>
  <si>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</si>
  <si>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</si>
  <si>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</si>
  <si>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</si>
  <si>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</si>
  <si>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</si>
  <si>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</si>
  <si>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</si>
  <si>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</si>
  <si>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</si>
  <si>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</si>
  <si>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</si>
  <si>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</si>
  <si>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</si>
  <si>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</si>
  <si>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</si>
  <si>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</si>
  <si>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</si>
  <si>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</si>
  <si>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</si>
  <si>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</si>
  <si>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</si>
  <si>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</si>
  <si>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</si>
  <si>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</si>
  <si>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</si>
  <si>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</si>
  <si>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</si>
  <si>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</si>
  <si>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</si>
  <si>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</si>
  <si>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</si>
  <si>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</si>
  <si>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</si>
  <si>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</si>
  <si>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</si>
  <si>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</si>
  <si>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</si>
  <si>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</si>
  <si>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</si>
  <si>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</si>
  <si>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</si>
  <si>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</si>
  <si>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</si>
  <si>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</si>
  <si>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</si>
  <si>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</si>
  <si>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</si>
  <si>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</si>
  <si>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</si>
  <si>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</si>
  <si>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</si>
  <si>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</si>
  <si>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</si>
  <si>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</si>
  <si>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</si>
  <si>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</si>
  <si>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</si>
  <si>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</si>
  <si>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</si>
  <si>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</si>
  <si>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</si>
  <si>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</si>
  <si>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</si>
  <si>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</si>
  <si>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</si>
  <si>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</si>
  <si>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</si>
  <si>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</si>
  <si>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</si>
  <si>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</si>
  <si>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</si>
  <si>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</si>
  <si>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</si>
  <si>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</si>
  <si>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</si>
  <si>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</si>
  <si>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</si>
  <si>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</si>
  <si>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</si>
  <si>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</si>
  <si>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</si>
  <si>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</si>
  <si>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</si>
  <si>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</si>
  <si>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</si>
  <si>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</si>
  <si>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</si>
  <si>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</si>
  <si>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</si>
  <si>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</si>
  <si>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</si>
  <si>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</si>
  <si>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</si>
  <si>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</si>
  <si>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</si>
  <si>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</si>
  <si>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</si>
  <si>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</si>
  <si>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</si>
  <si>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</si>
  <si>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</si>
  <si>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</si>
  <si>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</si>
  <si>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</si>
  <si>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</si>
  <si>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</si>
  <si>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</si>
  <si>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</si>
  <si>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</si>
  <si>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</si>
  <si>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</si>
  <si>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</si>
  <si>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</si>
  <si>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</si>
  <si>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</si>
  <si>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</si>
  <si>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</si>
  <si>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</si>
  <si>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</si>
  <si>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</si>
  <si>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</si>
  <si>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</si>
  <si>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</si>
  <si>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</si>
  <si>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</si>
  <si>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</si>
  <si>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</si>
  <si>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</si>
  <si>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</si>
  <si>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</si>
  <si>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</si>
  <si>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</si>
  <si>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</si>
  <si>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</si>
  <si>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</si>
  <si>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</si>
  <si>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</si>
  <si>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</si>
  <si>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</si>
  <si>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</si>
  <si>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</si>
  <si>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</si>
  <si>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</si>
  <si>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</si>
  <si>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</si>
  <si>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</si>
  <si>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</si>
  <si>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</si>
  <si>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</si>
  <si>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</si>
  <si>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</si>
  <si>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</si>
  <si>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</si>
  <si>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</si>
  <si>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</si>
  <si>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</si>
  <si>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</si>
  <si>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</si>
  <si>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</si>
  <si>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</si>
  <si>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</si>
  <si>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</si>
  <si>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</si>
  <si>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</si>
  <si>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</si>
  <si>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</si>
  <si>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</si>
  <si>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</si>
  <si>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</si>
  <si>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</si>
  <si>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</si>
  <si>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</si>
  <si>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</si>
  <si>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</si>
  <si>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</si>
  <si>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</si>
  <si>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</si>
  <si>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</si>
  <si>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</si>
  <si>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</si>
  <si>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</si>
  <si>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</si>
  <si>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</si>
  <si>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</si>
  <si>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</si>
  <si>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</si>
  <si>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</si>
  <si>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</si>
  <si>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</si>
  <si>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</si>
  <si>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</si>
  <si>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</si>
  <si>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</si>
  <si>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</si>
  <si>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</si>
  <si>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</si>
  <si>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</si>
  <si>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</si>
  <si>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</si>
  <si>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</si>
  <si>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</si>
  <si>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</si>
  <si>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</si>
  <si>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</si>
  <si>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</si>
  <si>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</si>
  <si>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</si>
  <si>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</si>
  <si>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</si>
  <si>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</si>
  <si>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</si>
  <si>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</si>
  <si>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</si>
  <si>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</si>
  <si>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</si>
  <si>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</si>
  <si>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</si>
  <si>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</si>
  <si>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</si>
  <si>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</si>
  <si>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</si>
  <si>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</si>
  <si>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</si>
  <si>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</si>
  <si>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</si>
  <si>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</si>
  <si>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</si>
  <si>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</si>
  <si>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</si>
  <si>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</si>
  <si>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</si>
  <si>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</si>
  <si>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</si>
  <si>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</si>
  <si>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</si>
  <si>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</si>
  <si>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</si>
  <si>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</si>
  <si>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</si>
  <si>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</si>
  <si>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</si>
  <si>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</si>
  <si>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</si>
  <si>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</si>
  <si>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</si>
  <si>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</si>
  <si>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</si>
  <si>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</si>
  <si>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</si>
  <si>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</si>
  <si>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</si>
  <si>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</si>
  <si>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</si>
  <si>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</si>
  <si>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</si>
  <si>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</si>
  <si>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</si>
  <si>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</si>
  <si>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</si>
  <si>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</si>
  <si>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</si>
  <si>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</si>
  <si>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</si>
  <si>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</si>
  <si>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</si>
  <si>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</si>
  <si>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</si>
  <si>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</si>
  <si>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</si>
  <si>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</si>
  <si>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</si>
  <si>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</si>
  <si>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</si>
  <si>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</si>
  <si>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</si>
  <si>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</si>
  <si>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</si>
  <si>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</si>
  <si>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</si>
  <si>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</si>
  <si>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</si>
  <si>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</si>
  <si>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</si>
  <si>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</si>
  <si>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</si>
  <si>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</si>
  <si>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</si>
  <si>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</si>
  <si>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</si>
  <si>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</si>
  <si>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</si>
  <si>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</si>
  <si>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</si>
  <si>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</si>
  <si>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</si>
  <si>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</si>
  <si>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</si>
  <si>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</si>
  <si>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</si>
  <si>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</si>
  <si>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</si>
  <si>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</si>
  <si>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</si>
  <si>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</si>
  <si>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</si>
  <si>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</si>
  <si>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</si>
  <si>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</si>
  <si>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</si>
  <si>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</si>
  <si>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</si>
  <si>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</si>
  <si>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</si>
  <si>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</si>
  <si>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</si>
  <si>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</si>
  <si>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</si>
  <si>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</si>
  <si>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</si>
  <si>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</si>
  <si>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</si>
  <si>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</si>
  <si>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</si>
  <si>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</si>
  <si>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</si>
  <si>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</si>
  <si>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</si>
  <si>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</si>
  <si>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</si>
  <si>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</si>
  <si>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</si>
  <si>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</si>
  <si>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</si>
  <si>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</si>
  <si>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</si>
  <si>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</si>
  <si>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</si>
  <si>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</si>
  <si>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</si>
  <si>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</si>
  <si>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</si>
  <si>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</si>
  <si>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</si>
  <si>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</si>
  <si>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</si>
  <si>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</si>
  <si>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</si>
  <si>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</si>
  <si>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</si>
  <si>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</si>
  <si>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</si>
  <si>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</si>
  <si>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</si>
  <si>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</si>
  <si>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</si>
  <si>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</si>
  <si>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</si>
  <si>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</si>
  <si>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</si>
  <si>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</si>
  <si>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</si>
  <si>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</si>
  <si>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</si>
  <si>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</si>
  <si>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</si>
  <si>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</si>
  <si>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</si>
  <si>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</si>
  <si>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</si>
  <si>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</si>
  <si>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</si>
  <si>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</si>
  <si>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</si>
  <si>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</si>
  <si>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</si>
  <si>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</si>
  <si>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</si>
  <si>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</si>
  <si>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</si>
  <si>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</si>
  <si>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</si>
  <si>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</si>
  <si>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</si>
  <si>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</si>
  <si>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</si>
  <si>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</si>
  <si>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</si>
  <si>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</si>
  <si>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</si>
  <si>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</si>
  <si>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</si>
  <si>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</si>
  <si>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</si>
  <si>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</si>
  <si>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</si>
  <si>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</si>
  <si>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</si>
  <si>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</si>
  <si>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</si>
  <si>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</si>
  <si>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</si>
  <si>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</si>
  <si>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</si>
  <si>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</si>
  <si>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</si>
  <si>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</si>
  <si>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</si>
  <si>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</si>
  <si>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</si>
  <si>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</si>
  <si>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</si>
  <si>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</si>
  <si>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</si>
  <si>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</si>
  <si>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</si>
  <si>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</si>
  <si>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</si>
  <si>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</si>
  <si>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</si>
  <si>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</si>
  <si>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</si>
  <si>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</si>
  <si>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</si>
  <si>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</si>
  <si>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</si>
  <si>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</si>
  <si>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</si>
  <si>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</si>
  <si>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</si>
  <si>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</si>
  <si>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</si>
  <si>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</si>
  <si>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</si>
  <si>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</si>
  <si>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</si>
  <si>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</si>
  <si>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</si>
  <si>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</si>
  <si>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</si>
  <si>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</si>
  <si>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</si>
  <si>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</si>
  <si>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</si>
  <si>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</si>
  <si>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</si>
  <si>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</si>
  <si>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</si>
  <si>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</si>
  <si>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</si>
  <si>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</si>
  <si>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</si>
  <si>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</si>
  <si>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</si>
  <si>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</si>
  <si>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</si>
  <si>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</si>
  <si>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</si>
  <si>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</si>
  <si>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</si>
  <si>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</si>
  <si>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</si>
  <si>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</si>
  <si>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</si>
  <si>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</si>
  <si>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</si>
  <si>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</si>
  <si>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</si>
  <si>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</si>
  <si>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</si>
  <si>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</si>
  <si>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</si>
  <si>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</si>
  <si>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</si>
  <si>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</si>
  <si>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</si>
  <si>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</si>
  <si>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</si>
  <si>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</si>
  <si>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</si>
  <si>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</si>
  <si>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</si>
  <si>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</si>
  <si>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</si>
  <si>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</si>
  <si>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</si>
  <si>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</si>
  <si>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</si>
  <si>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</si>
  <si>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</si>
  <si>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</si>
  <si>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</si>
  <si>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</si>
  <si>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</si>
  <si>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</si>
  <si>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</si>
  <si>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</si>
  <si>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</si>
  <si>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</si>
  <si>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</si>
  <si>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</si>
  <si>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</si>
  <si>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</si>
  <si>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</si>
  <si>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</si>
  <si>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</si>
  <si>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</si>
  <si>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</si>
  <si>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</si>
  <si>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</si>
  <si>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</si>
  <si>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</si>
  <si>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</si>
  <si>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</si>
  <si>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</si>
  <si>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</si>
  <si>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</si>
  <si>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</si>
  <si>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</si>
  <si>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</si>
  <si>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</si>
  <si>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</si>
  <si>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</si>
  <si>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</si>
  <si>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</si>
  <si>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</si>
  <si>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</si>
  <si>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</si>
  <si>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</si>
  <si>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</si>
  <si>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</si>
  <si>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</si>
  <si>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</si>
  <si>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</si>
  <si>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</si>
  <si>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</si>
  <si>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</si>
  <si>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</si>
  <si>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</si>
  <si>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</si>
  <si>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</si>
  <si>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</si>
  <si>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</si>
  <si>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</si>
  <si>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</si>
  <si>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</si>
  <si>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</si>
  <si>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</si>
  <si>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</si>
  <si>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</si>
  <si>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</si>
  <si>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</si>
  <si>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</si>
  <si>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</si>
  <si>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</si>
  <si>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</si>
  <si>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</si>
  <si>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</si>
  <si>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</si>
  <si>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</si>
  <si>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</si>
  <si>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</si>
  <si>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</si>
  <si>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</si>
  <si>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</si>
  <si>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</si>
  <si>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</si>
  <si>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</si>
  <si>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</si>
  <si>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</si>
  <si>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</si>
  <si>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</si>
  <si>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</si>
  <si>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</si>
  <si>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</si>
  <si>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</si>
  <si>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</si>
  <si>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</si>
  <si>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</si>
  <si>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</si>
  <si>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</si>
  <si>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</si>
  <si>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</si>
  <si>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</si>
  <si>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</si>
  <si>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</si>
  <si>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</si>
  <si>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</si>
  <si>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</si>
  <si>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</si>
  <si>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</si>
  <si>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</si>
  <si>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</si>
  <si>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</si>
  <si>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</si>
  <si>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</si>
  <si>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</si>
  <si>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</si>
  <si>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</si>
  <si>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</si>
  <si>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</si>
  <si>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</si>
  <si>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</si>
  <si>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</si>
  <si>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</si>
  <si>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</si>
  <si>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</si>
  <si>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</si>
  <si>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</si>
  <si>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</si>
  <si>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</si>
  <si>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</si>
  <si>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</si>
  <si>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</si>
  <si>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</si>
  <si>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</si>
  <si>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</si>
  <si>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</si>
  <si>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</si>
  <si>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</si>
  <si>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</si>
  <si>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</si>
  <si>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</si>
  <si>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</si>
  <si>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</si>
  <si>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</si>
  <si>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</si>
  <si>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</si>
  <si>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</si>
  <si>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</si>
  <si>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</si>
  <si>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</si>
  <si>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</si>
  <si>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</si>
  <si>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</si>
  <si>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</si>
  <si>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</si>
  <si>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</si>
  <si>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</si>
  <si>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</si>
  <si>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</si>
  <si>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</si>
  <si>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</si>
  <si>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</si>
  <si>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</si>
  <si>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</si>
  <si>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</si>
  <si>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</si>
  <si>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</si>
  <si>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</si>
  <si>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</si>
  <si>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</si>
  <si>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</si>
  <si>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</si>
  <si>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</si>
  <si>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</si>
  <si>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</si>
  <si>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</si>
  <si>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</si>
  <si>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</si>
  <si>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</si>
  <si>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</si>
  <si>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</si>
  <si>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</si>
  <si>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</si>
  <si>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</si>
  <si>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</si>
  <si>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</si>
  <si>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</si>
  <si>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</si>
  <si>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</si>
  <si>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</si>
  <si>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</si>
  <si>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</si>
  <si>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</si>
  <si>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</si>
  <si>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</si>
  <si>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</si>
  <si>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</si>
  <si>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</si>
  <si>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</si>
  <si>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</si>
  <si>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</si>
  <si>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</si>
  <si>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</si>
  <si>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</si>
  <si>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</si>
  <si>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</si>
  <si>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</si>
  <si>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</si>
  <si>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</si>
  <si>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</si>
  <si>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</si>
  <si>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</si>
  <si>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</si>
  <si>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</si>
  <si>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</si>
  <si>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</si>
  <si>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</si>
  <si>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</si>
  <si>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</si>
  <si>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</si>
  <si>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</si>
  <si>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</si>
  <si>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</si>
  <si>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</si>
  <si>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</si>
  <si>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</si>
  <si>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</si>
  <si>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</si>
  <si>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</si>
  <si>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</si>
  <si>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</si>
  <si>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</si>
  <si>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</si>
  <si>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</si>
  <si>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</si>
  <si>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</si>
  <si>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</si>
  <si>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</si>
  <si>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</si>
  <si>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</si>
  <si>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</si>
  <si>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</si>
  <si>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</si>
  <si>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</si>
  <si>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</si>
  <si>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</si>
  <si>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</si>
  <si>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</si>
  <si>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</si>
  <si>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</si>
  <si>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</si>
  <si>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</si>
  <si>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</si>
  <si>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</si>
  <si>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</si>
  <si>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</si>
  <si>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</si>
  <si>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</si>
  <si>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</si>
  <si>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</si>
  <si>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</si>
  <si>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</si>
  <si>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</si>
  <si>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</si>
  <si>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</si>
  <si>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</si>
  <si>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</si>
  <si>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</si>
  <si>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</si>
  <si>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</si>
  <si>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</si>
  <si>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</si>
  <si>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</si>
  <si>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</si>
  <si>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</si>
  <si>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</si>
  <si>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</si>
  <si>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</si>
  <si>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</si>
  <si>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</si>
  <si>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</si>
  <si>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</si>
  <si>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</si>
  <si>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</si>
  <si>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</si>
  <si>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</si>
  <si>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</si>
  <si>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</si>
  <si>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</si>
  <si>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</si>
  <si>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</si>
  <si>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</si>
  <si>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</si>
  <si>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</si>
  <si>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</si>
  <si>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</si>
  <si>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</si>
  <si>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</si>
  <si>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</si>
  <si>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</si>
  <si>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</si>
  <si>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</si>
  <si>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</si>
  <si>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</si>
  <si>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</si>
  <si>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</si>
  <si>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</si>
  <si>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</si>
  <si>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</si>
  <si>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</si>
  <si>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</si>
  <si>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</si>
  <si>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</si>
  <si>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</si>
  <si>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</si>
  <si>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</si>
  <si>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</si>
  <si>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</si>
  <si>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</si>
  <si>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</si>
  <si>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</si>
  <si>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</si>
  <si>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</si>
  <si>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</si>
  <si>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</si>
  <si>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</si>
  <si>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</si>
  <si>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</si>
  <si>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</si>
  <si>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</si>
  <si>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</si>
  <si>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</si>
  <si>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</si>
  <si>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</si>
  <si>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</si>
  <si>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</si>
  <si>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</si>
  <si>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</si>
  <si>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</si>
  <si>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</si>
  <si>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</si>
  <si>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</si>
  <si>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</si>
  <si>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</si>
  <si>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</si>
  <si>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</si>
  <si>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</si>
  <si>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</si>
  <si>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</si>
  <si>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</si>
  <si>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</si>
  <si>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</si>
  <si>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</si>
  <si>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</si>
  <si>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</si>
  <si>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</si>
  <si>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</si>
  <si>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</si>
  <si>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</si>
  <si>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</si>
  <si>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</si>
  <si>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</si>
  <si>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</si>
  <si>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</si>
  <si>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</si>
  <si>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</si>
  <si>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</si>
  <si>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</si>
  <si>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</si>
  <si>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</si>
  <si>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</si>
  <si>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</si>
  <si>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</si>
  <si>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</si>
  <si>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</si>
  <si>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</si>
  <si>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</si>
  <si>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</si>
  <si>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</si>
  <si>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</si>
  <si>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</si>
  <si>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</si>
  <si>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</si>
  <si>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</si>
  <si>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</si>
  <si>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</si>
  <si>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</si>
  <si>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</si>
  <si>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</si>
  <si>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</si>
  <si>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</si>
  <si>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</si>
  <si>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</si>
  <si>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</si>
  <si>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</si>
  <si>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</si>
  <si>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</si>
  <si>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</si>
  <si>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</si>
  <si>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</si>
  <si>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</si>
  <si>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</si>
  <si>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</si>
  <si>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</si>
  <si>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</si>
  <si>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</si>
  <si>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</si>
  <si>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</si>
  <si>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</si>
  <si>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</si>
  <si>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</si>
  <si>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</si>
  <si>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</si>
  <si>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</si>
  <si>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</si>
  <si>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</si>
  <si>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</si>
  <si>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</si>
  <si>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</si>
  <si>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</si>
  <si>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</si>
  <si>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</si>
  <si>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</si>
  <si>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</si>
  <si>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</si>
  <si>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</si>
  <si>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</si>
  <si>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</si>
  <si>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</si>
  <si>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</si>
  <si>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</si>
  <si>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</si>
  <si>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</si>
  <si>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</si>
  <si>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</si>
  <si>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</si>
  <si>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</si>
  <si>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</si>
  <si>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</si>
  <si>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</si>
  <si>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</si>
  <si>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</si>
  <si>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</si>
  <si>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</si>
  <si>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</si>
  <si>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</si>
  <si>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</si>
  <si>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</si>
  <si>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</si>
  <si>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</si>
  <si>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</si>
  <si>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</si>
  <si>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</si>
  <si>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</si>
  <si>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</si>
  <si>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</si>
  <si>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</si>
  <si>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</si>
  <si>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</si>
  <si>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</si>
  <si>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</si>
  <si>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</si>
  <si>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</si>
  <si>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</si>
  <si>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</si>
  <si>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</si>
  <si>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</si>
  <si>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</si>
  <si>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</si>
  <si>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</si>
  <si>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</si>
  <si>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</si>
  <si>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</si>
  <si>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</si>
  <si>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</si>
  <si>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</si>
  <si>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</si>
  <si>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</si>
  <si>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</si>
  <si>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</si>
  <si>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</si>
  <si>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</si>
  <si>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</si>
  <si>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</si>
  <si>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</si>
  <si>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</si>
  <si>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</si>
  <si>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</si>
  <si>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</si>
  <si>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</si>
  <si>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</si>
  <si>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</si>
  <si>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</si>
  <si>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</si>
  <si>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</si>
  <si>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</si>
  <si>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</si>
  <si>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</si>
  <si>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</si>
  <si>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</si>
  <si>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</si>
  <si>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</si>
  <si>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</si>
  <si>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</si>
  <si>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</si>
  <si>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</si>
  <si>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</si>
  <si>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</si>
  <si>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</si>
  <si>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</si>
  <si>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</si>
  <si>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</si>
  <si>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</si>
  <si>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</si>
  <si>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</si>
  <si>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</si>
  <si>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</si>
  <si>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</si>
  <si>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</si>
  <si>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</si>
  <si>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</si>
  <si>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</si>
  <si>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</si>
  <si>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</si>
  <si>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</si>
  <si>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</si>
  <si>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</si>
  <si>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</si>
  <si>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</si>
  <si>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</si>
  <si>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</si>
  <si>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</si>
  <si>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</si>
  <si>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</si>
  <si>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</si>
  <si>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</si>
  <si>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</si>
  <si>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</si>
  <si>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</si>
  <si>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</si>
  <si>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</si>
  <si>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</si>
  <si>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</si>
  <si>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</si>
  <si>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</si>
  <si>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</si>
  <si>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</si>
  <si>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</si>
  <si>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</si>
  <si>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</si>
  <si>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</si>
  <si>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</si>
  <si>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</si>
  <si>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</si>
  <si>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</si>
  <si>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</si>
  <si>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</si>
  <si>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</si>
  <si>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</si>
  <si>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</si>
  <si>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</si>
  <si>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</si>
  <si>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</si>
  <si>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</si>
  <si>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</si>
  <si>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</si>
  <si>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</si>
  <si>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</si>
  <si>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</si>
  <si>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</si>
  <si>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</si>
  <si>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</si>
  <si>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</si>
  <si>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</si>
  <si>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</si>
  <si>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</si>
  <si>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</si>
  <si>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</si>
  <si>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</si>
  <si>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</si>
  <si>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</si>
  <si>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</si>
  <si>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</si>
  <si>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</si>
  <si>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</si>
  <si>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</si>
  <si>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</si>
  <si>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</si>
  <si>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</si>
  <si>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</si>
  <si>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</si>
  <si>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</si>
  <si>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</si>
  <si>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</si>
  <si>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</si>
  <si>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</si>
  <si>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</si>
  <si>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</si>
  <si>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</si>
  <si>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</si>
  <si>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</si>
  <si>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</si>
  <si>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</si>
  <si>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</si>
  <si>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</si>
  <si>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</si>
  <si>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</si>
  <si>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</si>
  <si>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</si>
  <si>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</si>
  <si>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</si>
  <si>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</si>
  <si>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</si>
  <si>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</si>
  <si>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</si>
  <si>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</si>
  <si>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</si>
  <si>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</si>
  <si>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</si>
  <si>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</si>
  <si>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</si>
  <si>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</si>
  <si>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</si>
  <si>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</si>
  <si>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</si>
  <si>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</si>
  <si>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</si>
  <si>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</si>
  <si>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</si>
  <si>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</si>
  <si>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</si>
  <si>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</si>
  <si>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</si>
  <si>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</si>
  <si>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</si>
  <si>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</si>
  <si>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</si>
  <si>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</si>
  <si>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</si>
  <si>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</si>
  <si>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</si>
  <si>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</si>
  <si>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</si>
  <si>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</si>
  <si>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</si>
  <si>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</si>
  <si>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</si>
  <si>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</si>
  <si>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</si>
  <si>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</si>
  <si>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</si>
  <si>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</si>
  <si>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</si>
  <si>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</si>
  <si>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</si>
  <si>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</si>
  <si>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</si>
  <si>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</si>
  <si>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</si>
  <si>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</si>
  <si>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</si>
  <si>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</si>
  <si>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</si>
  <si>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</si>
  <si>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</si>
  <si>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</si>
  <si>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</si>
  <si>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</si>
  <si>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</si>
  <si>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</si>
  <si>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</si>
  <si>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</si>
  <si>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</si>
  <si>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</si>
  <si>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</si>
  <si>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</si>
  <si>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</si>
  <si>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</si>
  <si>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</si>
  <si>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</si>
  <si>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</si>
  <si>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</si>
  <si>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</si>
  <si>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</si>
  <si>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</si>
  <si>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</si>
  <si>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</si>
  <si>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</si>
  <si>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</si>
  <si>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</si>
  <si>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</si>
  <si>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</si>
  <si>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</si>
  <si>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</si>
  <si>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</si>
  <si>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</si>
  <si>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</si>
  <si>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</si>
  <si>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</si>
  <si>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</si>
  <si>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</si>
  <si>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</si>
  <si>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</si>
  <si>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</si>
  <si>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</si>
  <si>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</si>
  <si>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</si>
  <si>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</si>
  <si>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</si>
  <si>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</si>
  <si>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</si>
  <si>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</si>
  <si>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</si>
  <si>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</si>
  <si>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</si>
  <si>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</si>
  <si>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</si>
  <si>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</si>
  <si>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</si>
  <si>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</si>
  <si>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</si>
  <si>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</si>
  <si>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</si>
  <si>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</si>
  <si>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</si>
  <si>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</si>
  <si>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</si>
  <si>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</si>
  <si>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</si>
  <si>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</si>
  <si>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</si>
  <si>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</si>
  <si>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</si>
  <si>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</si>
  <si>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</si>
  <si>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</si>
  <si>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</si>
  <si>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</si>
  <si>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</si>
  <si>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</si>
  <si>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</si>
  <si>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</si>
  <si>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</si>
  <si>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</si>
  <si>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</si>
  <si>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</si>
  <si>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</si>
  <si>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</si>
  <si>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</si>
  <si>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</si>
  <si>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</si>
  <si>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</si>
  <si>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</si>
  <si>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</si>
  <si>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</si>
  <si>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</si>
  <si>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</si>
  <si>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</si>
  <si>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</si>
  <si>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</si>
  <si>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</si>
  <si>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</si>
  <si>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</si>
  <si>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</si>
  <si>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</si>
  <si>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</si>
  <si>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</si>
  <si>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</si>
  <si>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</si>
  <si>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</si>
  <si>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</si>
  <si>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</si>
  <si>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</si>
  <si>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</si>
  <si>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</si>
  <si>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</si>
  <si>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</si>
  <si>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</si>
  <si>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</si>
  <si>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</si>
  <si>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</si>
  <si>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</si>
  <si>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</si>
  <si>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</si>
  <si>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</si>
  <si>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</si>
  <si>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</si>
  <si>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</si>
  <si>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</si>
  <si>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</si>
  <si>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</si>
  <si>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</si>
  <si>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</si>
  <si>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</si>
  <si>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</si>
  <si>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</si>
  <si>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</si>
  <si>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</si>
  <si>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</si>
  <si>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</si>
  <si>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</si>
  <si>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</si>
  <si>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</si>
  <si>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</si>
  <si>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</si>
  <si>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</si>
  <si>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</si>
  <si>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</si>
  <si>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</si>
  <si>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</si>
  <si>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</si>
  <si>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</si>
  <si>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</si>
  <si>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</si>
  <si>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</si>
  <si>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</si>
  <si>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</si>
  <si>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</si>
  <si>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</si>
  <si>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</si>
  <si>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</si>
  <si>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</si>
  <si>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</si>
  <si>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</si>
  <si>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</si>
  <si>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</si>
  <si>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</si>
  <si>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</si>
  <si>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</si>
  <si>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</si>
  <si>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</si>
  <si>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</si>
  <si>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</si>
  <si>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</si>
  <si>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</si>
  <si>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</si>
  <si>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</si>
  <si>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</si>
  <si>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</si>
  <si>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</si>
  <si>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</si>
  <si>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</si>
  <si>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</si>
  <si>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</si>
  <si>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</si>
  <si>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</si>
  <si>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</si>
  <si>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</si>
  <si>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</si>
  <si>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</si>
  <si>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</si>
  <si>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</si>
  <si>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</si>
  <si>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</si>
  <si>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</si>
  <si>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</si>
  <si>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</si>
  <si>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</si>
  <si>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</si>
  <si>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</si>
  <si>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</si>
  <si>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</si>
  <si>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</si>
  <si>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</si>
  <si>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</si>
  <si>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</si>
  <si>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</si>
  <si>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</si>
  <si>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</si>
  <si>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</si>
  <si>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</si>
  <si>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</si>
  <si>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</si>
  <si>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</si>
  <si>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</si>
  <si>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</si>
  <si>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</si>
  <si>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</si>
  <si>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</si>
  <si>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</si>
  <si>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</si>
  <si>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</si>
  <si>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</si>
  <si>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</si>
  <si>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</si>
  <si>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</si>
  <si>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</si>
  <si>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</si>
  <si>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</si>
  <si>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</si>
  <si>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</si>
  <si>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</si>
  <si>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</si>
  <si>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</si>
  <si>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</si>
  <si>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</si>
  <si>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</si>
  <si>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</si>
  <si>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</si>
  <si>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</si>
  <si>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</si>
  <si>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</si>
  <si>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</si>
  <si>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</si>
  <si>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</si>
  <si>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</si>
  <si>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</si>
  <si>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</si>
  <si>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</si>
  <si>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</si>
  <si>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</si>
  <si>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</si>
  <si>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</si>
  <si>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</si>
  <si>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</si>
  <si>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</si>
  <si>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</si>
  <si>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</si>
  <si>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</si>
  <si>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</si>
  <si>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</si>
  <si>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</si>
  <si>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</si>
  <si>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</si>
  <si>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</si>
  <si>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</si>
  <si>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</si>
  <si>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</si>
  <si>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</si>
  <si>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</si>
  <si>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</si>
  <si>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</si>
  <si>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</si>
  <si>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</si>
  <si>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</si>
  <si>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</si>
  <si>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</si>
  <si>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</si>
  <si>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</si>
  <si>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</si>
  <si>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</si>
  <si>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</si>
  <si>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</si>
  <si>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</si>
  <si>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</si>
  <si>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</si>
  <si>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</si>
  <si>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</si>
  <si>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</si>
  <si>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</si>
  <si>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</si>
  <si>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</si>
  <si>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</si>
  <si>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</si>
  <si>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</si>
  <si>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</si>
  <si>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</si>
  <si>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</si>
  <si>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</si>
  <si>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</si>
  <si>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</si>
  <si>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</si>
  <si>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</si>
  <si>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</si>
  <si>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</si>
  <si>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</si>
  <si>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</si>
  <si>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</si>
  <si>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</si>
  <si>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</si>
  <si>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</si>
  <si>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</si>
  <si>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</si>
  <si>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</si>
  <si>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</si>
  <si>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</si>
  <si>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</si>
  <si>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</si>
  <si>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</si>
  <si>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</si>
  <si>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</si>
  <si>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</si>
  <si>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</si>
  <si>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</si>
  <si>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</si>
  <si>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</si>
  <si>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</si>
  <si>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</si>
  <si>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</si>
  <si>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</si>
  <si>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</si>
  <si>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</si>
  <si>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</si>
  <si>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</si>
  <si>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</si>
  <si>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</si>
  <si>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</si>
  <si>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</si>
  <si>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</si>
  <si>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</si>
  <si>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</si>
  <si>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</si>
  <si>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</si>
  <si>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</si>
  <si>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</si>
  <si>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</si>
  <si>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</si>
  <si>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</si>
  <si>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</si>
  <si>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</si>
  <si>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</si>
  <si>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</si>
  <si>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</si>
  <si>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</si>
  <si>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</si>
  <si>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</si>
  <si>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</si>
  <si>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</si>
  <si>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</si>
  <si>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</si>
  <si>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</si>
  <si>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</si>
  <si>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</si>
  <si>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</si>
  <si>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</si>
  <si>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</si>
  <si>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</si>
  <si>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</si>
  <si>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</si>
  <si>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</si>
  <si>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</si>
  <si>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</si>
  <si>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</si>
  <si>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</si>
  <si>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</si>
  <si>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</si>
  <si>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</si>
  <si>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</si>
  <si>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</si>
  <si>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</si>
  <si>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</si>
  <si>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</si>
  <si>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</si>
  <si>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</si>
  <si>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</si>
  <si>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</si>
  <si>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</si>
  <si>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</si>
  <si>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</si>
  <si>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</si>
  <si>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</si>
  <si>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</si>
  <si>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</si>
  <si>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</si>
  <si>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</si>
  <si>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</si>
  <si>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</si>
  <si>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</si>
  <si>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</si>
  <si>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</si>
  <si>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</si>
  <si>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</si>
  <si>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</si>
  <si>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</si>
  <si>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</si>
  <si>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</si>
  <si>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</si>
  <si>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</si>
  <si>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</si>
  <si>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</si>
  <si>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</si>
  <si>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</si>
  <si>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</si>
  <si>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</si>
  <si>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</si>
  <si>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</si>
  <si>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</si>
  <si>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</si>
  <si>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</si>
  <si>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</si>
  <si>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</si>
  <si>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</si>
  <si>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</si>
  <si>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</si>
  <si>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</si>
  <si>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</si>
  <si>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</si>
  <si>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</si>
  <si>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</si>
  <si>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</si>
  <si>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</si>
  <si>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</si>
  <si>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</si>
  <si>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</si>
  <si>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</si>
  <si>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</si>
  <si>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</si>
  <si>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</si>
  <si>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</si>
  <si>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</si>
  <si>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</si>
  <si>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</si>
  <si>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</si>
  <si>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</si>
  <si>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</si>
  <si>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</si>
  <si>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</si>
  <si>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</si>
  <si>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</si>
  <si>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</si>
  <si>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</si>
  <si>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</si>
  <si>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</si>
  <si>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</si>
  <si>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</si>
  <si>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</si>
  <si>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</si>
  <si>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</si>
  <si>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</si>
  <si>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</si>
  <si>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</si>
  <si>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</si>
  <si>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</si>
  <si>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</si>
  <si>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</si>
  <si>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</si>
  <si>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</si>
  <si>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</si>
  <si>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</si>
  <si>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</si>
  <si>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</si>
  <si>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</si>
  <si>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</si>
  <si>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</si>
  <si>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</si>
  <si>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</si>
  <si>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</si>
  <si>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</si>
  <si>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</si>
  <si>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</si>
  <si>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</si>
  <si>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</si>
  <si>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</si>
  <si>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</si>
  <si>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</si>
  <si>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</si>
  <si>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</si>
  <si>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</si>
  <si>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</si>
  <si>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</si>
  <si>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</si>
  <si>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</si>
  <si>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</si>
  <si>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</si>
  <si>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</si>
  <si>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</si>
  <si>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</si>
  <si>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</si>
  <si>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</si>
  <si>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</si>
  <si>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</si>
  <si>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</si>
  <si>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</si>
  <si>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</si>
  <si>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</si>
  <si>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</si>
  <si>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</si>
  <si>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</si>
  <si>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</si>
  <si>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</si>
  <si>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</si>
  <si>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</si>
  <si>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</si>
  <si>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</si>
  <si>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</si>
  <si>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</si>
  <si>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</si>
  <si>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</si>
  <si>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</si>
  <si>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</si>
  <si>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</si>
  <si>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</si>
  <si>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</si>
  <si>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</si>
  <si>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</si>
  <si>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</si>
  <si>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</si>
  <si>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</si>
  <si>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</si>
  <si>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</si>
  <si>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</si>
  <si>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</si>
  <si>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</si>
  <si>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</si>
  <si>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</si>
  <si>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</si>
  <si>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</si>
  <si>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</si>
  <si>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</si>
  <si>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</si>
  <si>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</si>
  <si>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</si>
  <si>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</si>
  <si>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</si>
  <si>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</si>
  <si>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</si>
  <si>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</si>
  <si>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</si>
  <si>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</si>
  <si>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</si>
  <si>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</si>
  <si>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</si>
  <si>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</si>
  <si>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</si>
  <si>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</si>
  <si>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</si>
  <si>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</si>
  <si>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</si>
  <si>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</si>
  <si>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</si>
  <si>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</si>
  <si>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</si>
  <si>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</si>
  <si>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</si>
  <si>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</si>
  <si>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</si>
  <si>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</si>
  <si>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</si>
  <si>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</si>
  <si>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</si>
  <si>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</si>
  <si>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</si>
  <si>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</si>
  <si>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</si>
  <si>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</si>
  <si>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</si>
  <si>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</si>
  <si>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</si>
  <si>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</si>
  <si>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</si>
  <si>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</si>
  <si>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</si>
  <si>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</si>
  <si>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</si>
  <si>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</si>
  <si>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</si>
  <si>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</si>
  <si>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</si>
  <si>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</si>
  <si>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</si>
  <si>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</si>
  <si>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</si>
  <si>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</si>
  <si>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</si>
  <si>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</si>
  <si>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</si>
  <si>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</si>
  <si>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</si>
  <si>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</si>
  <si>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</si>
  <si>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</si>
  <si>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</si>
  <si>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</si>
  <si>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</si>
  <si>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</si>
  <si>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</si>
  <si>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</si>
  <si>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</si>
  <si>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</si>
  <si>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</si>
  <si>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</si>
  <si>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</si>
  <si>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</si>
  <si>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</si>
  <si>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</si>
  <si>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</si>
  <si>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</si>
  <si>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</si>
  <si>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</si>
  <si>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</si>
  <si>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</si>
  <si>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</si>
  <si>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</si>
  <si>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</si>
  <si>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</si>
  <si>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</si>
  <si>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</si>
  <si>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</si>
  <si>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</si>
  <si>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</si>
  <si>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</si>
  <si>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</si>
  <si>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</si>
  <si>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</si>
  <si>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</si>
  <si>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</si>
  <si>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</si>
  <si>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</si>
  <si>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</si>
  <si>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</si>
  <si>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</si>
  <si>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</si>
  <si>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</si>
  <si>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</si>
  <si>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</si>
  <si>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</si>
  <si>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</si>
  <si>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</si>
  <si>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</si>
  <si>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</si>
  <si>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</si>
  <si>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</si>
  <si>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</si>
  <si>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</si>
  <si>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</si>
  <si>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</si>
  <si>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</si>
  <si>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</si>
  <si>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</si>
  <si>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</si>
  <si>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</si>
  <si>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</si>
  <si>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</si>
  <si>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</si>
  <si>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</si>
  <si>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</si>
  <si>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</si>
  <si>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</si>
  <si>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</si>
  <si>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</si>
  <si>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</si>
  <si>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</si>
  <si>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</si>
  <si>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</si>
  <si>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</si>
  <si>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</si>
  <si>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</si>
  <si>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</si>
  <si>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</si>
  <si>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</si>
  <si>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</si>
  <si>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</si>
  <si>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</si>
  <si>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</si>
  <si>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</si>
  <si>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</si>
  <si>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</si>
  <si>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</si>
  <si>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</si>
  <si>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</si>
  <si>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</si>
  <si>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</si>
  <si>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</si>
  <si>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</si>
  <si>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</si>
  <si>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</si>
  <si>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</si>
  <si>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</si>
  <si>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</si>
  <si>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</si>
  <si>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</si>
  <si>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</si>
  <si>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</si>
  <si>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</si>
  <si>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</si>
  <si>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</si>
  <si>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</si>
  <si>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</si>
  <si>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</si>
  <si>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</si>
  <si>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</si>
  <si>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</si>
  <si>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</si>
  <si>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</si>
  <si>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</si>
  <si>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</si>
  <si>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</si>
  <si>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</si>
  <si>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</si>
  <si>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</si>
  <si>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</si>
  <si>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</si>
  <si>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</si>
  <si>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</si>
  <si>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</si>
  <si>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</si>
  <si>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</si>
  <si>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</si>
  <si>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</si>
  <si>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</si>
  <si>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</si>
  <si>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</si>
  <si>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</si>
  <si>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</si>
  <si>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</si>
  <si>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</si>
  <si>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</si>
  <si>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</si>
  <si>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</si>
  <si>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</si>
  <si>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</si>
  <si>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</si>
  <si>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</si>
  <si>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</si>
  <si>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</si>
  <si>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</si>
  <si>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</si>
  <si>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</si>
  <si>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</si>
  <si>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</si>
  <si>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</si>
  <si>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</si>
  <si>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</si>
  <si>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</si>
  <si>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</si>
  <si>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</si>
  <si>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</si>
  <si>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</si>
  <si>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</si>
  <si>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</si>
  <si>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</si>
  <si>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</si>
  <si>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</si>
  <si>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</si>
  <si>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</si>
  <si>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</si>
  <si>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</si>
  <si>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</si>
  <si>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</si>
  <si>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</si>
  <si>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</si>
  <si>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</si>
  <si>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</si>
  <si>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</si>
  <si>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</si>
  <si>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</si>
  <si>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</si>
  <si>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</si>
  <si>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</si>
  <si>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</si>
  <si>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</si>
  <si>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</si>
  <si>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</si>
  <si>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</si>
  <si>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</si>
  <si>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</si>
  <si>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</si>
  <si>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</si>
  <si>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</si>
  <si>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</si>
  <si>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</si>
  <si>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</si>
  <si>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</si>
  <si>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</si>
  <si>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</si>
  <si>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</si>
  <si>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</si>
  <si>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</si>
  <si>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</si>
  <si>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</si>
  <si>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</si>
  <si>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</si>
  <si>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</si>
  <si>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</si>
  <si>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</si>
  <si>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</si>
  <si>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</si>
  <si>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</si>
  <si>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</si>
  <si>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</si>
  <si>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</si>
  <si>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</si>
  <si>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</si>
  <si>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</si>
  <si>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</si>
  <si>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</si>
  <si>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</si>
  <si>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</si>
  <si>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</si>
  <si>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</si>
  <si>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</si>
  <si>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</si>
  <si>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</si>
  <si>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</si>
  <si>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</si>
  <si>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</si>
  <si>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</si>
  <si>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</si>
  <si>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</si>
  <si>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</si>
  <si>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</si>
  <si>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</si>
  <si>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</si>
  <si>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</si>
  <si>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</si>
  <si>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</si>
  <si>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</si>
  <si>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</si>
  <si>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</si>
  <si>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</si>
  <si>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</si>
  <si>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</si>
  <si>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</si>
  <si>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</si>
  <si>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</si>
  <si>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</si>
  <si>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</si>
  <si>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</si>
  <si>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</si>
  <si>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</si>
  <si>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</si>
  <si>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</si>
  <si>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</si>
  <si>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</si>
  <si>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</si>
  <si>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</si>
  <si>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</si>
  <si>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</si>
  <si>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</si>
  <si>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</si>
  <si>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</si>
  <si>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</si>
  <si>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</si>
  <si>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</si>
  <si>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</si>
  <si>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</si>
  <si>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</si>
  <si>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</si>
  <si>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</si>
  <si>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</si>
  <si>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</si>
  <si>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</si>
  <si>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</si>
  <si>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</si>
  <si>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</si>
  <si>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</si>
  <si>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</si>
  <si>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</si>
  <si>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</si>
  <si>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</si>
  <si>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</si>
  <si>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</si>
  <si>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</si>
  <si>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</si>
  <si>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</si>
  <si>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</si>
  <si>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</si>
  <si>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</si>
  <si>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</si>
  <si>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</si>
  <si>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</si>
  <si>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</si>
  <si>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</si>
  <si>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</si>
  <si>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</si>
  <si>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</si>
  <si>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</si>
  <si>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</si>
  <si>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</si>
  <si>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</si>
  <si>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</si>
  <si>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</si>
  <si>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</si>
  <si>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</si>
  <si>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</si>
  <si>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</si>
  <si>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</si>
  <si>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</si>
  <si>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</si>
  <si>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</si>
  <si>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</si>
  <si>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</si>
  <si>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</si>
  <si>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</si>
  <si>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</si>
  <si>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</si>
  <si>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</si>
  <si>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</si>
  <si>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</si>
  <si>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</si>
  <si>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</si>
  <si>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</si>
  <si>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</si>
  <si>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</si>
  <si>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</si>
  <si>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</si>
  <si>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</si>
  <si>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</si>
  <si>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</si>
  <si>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</si>
  <si>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</si>
  <si>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</si>
  <si>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</si>
  <si>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</si>
  <si>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</si>
  <si>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</si>
  <si>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</si>
  <si>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</si>
  <si>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</si>
  <si>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</si>
  <si>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</si>
  <si>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</si>
  <si>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</si>
  <si>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</si>
  <si>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</si>
  <si>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</si>
  <si>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</si>
  <si>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</si>
  <si>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</si>
  <si>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</si>
  <si>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</si>
  <si>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</si>
  <si>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</si>
  <si>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</si>
  <si>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</si>
  <si>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</si>
  <si>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</si>
  <si>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</si>
  <si>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</si>
  <si>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</si>
  <si>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</si>
  <si>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</si>
  <si>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</si>
  <si>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</si>
  <si>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</si>
  <si>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</si>
  <si>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</si>
  <si>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</si>
  <si>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</si>
  <si>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</si>
  <si>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</si>
  <si>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</si>
  <si>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</si>
  <si>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</si>
  <si>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</si>
  <si>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</si>
  <si>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</si>
  <si>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</si>
  <si>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</si>
  <si>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</si>
  <si>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</si>
  <si>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</si>
  <si>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</si>
  <si>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</si>
  <si>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</si>
  <si>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</si>
  <si>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</si>
  <si>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</si>
  <si>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</si>
  <si>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</si>
  <si>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</si>
  <si>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</si>
  <si>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</si>
  <si>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</si>
  <si>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</si>
  <si>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</si>
  <si>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</si>
  <si>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</si>
  <si>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</si>
  <si>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</si>
  <si>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</si>
  <si>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</si>
  <si>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</si>
  <si>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</si>
  <si>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</si>
  <si>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</si>
  <si>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</si>
  <si>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</si>
  <si>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</si>
  <si>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</si>
  <si>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</si>
  <si>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</si>
  <si>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</si>
  <si>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</si>
  <si>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</si>
  <si>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</si>
  <si>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</si>
  <si>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</si>
  <si>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</si>
  <si>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</si>
  <si>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</si>
  <si>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</si>
  <si>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</si>
  <si>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</si>
  <si>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</si>
  <si>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</si>
  <si>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</si>
  <si>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</si>
  <si>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</si>
  <si>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</si>
  <si>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</si>
  <si>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</si>
  <si>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</si>
  <si>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</si>
  <si>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</si>
  <si>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</si>
  <si>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</si>
  <si>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</si>
  <si>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</si>
  <si>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</si>
  <si>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</si>
  <si>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</si>
  <si>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</si>
  <si>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</si>
  <si>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</si>
  <si>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</si>
  <si>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</si>
  <si>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</si>
  <si>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</si>
  <si>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</si>
  <si>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</si>
  <si>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</si>
  <si>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</si>
  <si>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</si>
  <si>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</si>
  <si>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</si>
  <si>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</si>
  <si>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</si>
  <si>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</si>
  <si>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</si>
  <si>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</si>
  <si>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</si>
  <si>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</si>
  <si>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</si>
  <si>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</si>
  <si>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</si>
  <si>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</si>
  <si>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</si>
  <si>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</si>
  <si>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</si>
  <si>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</si>
  <si>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</si>
  <si>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</si>
  <si>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</si>
  <si>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</si>
  <si>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</si>
  <si>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</si>
  <si>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</si>
  <si>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</si>
  <si>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</si>
  <si>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</si>
  <si>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</si>
  <si>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</si>
  <si>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</si>
  <si>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</si>
  <si>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</si>
  <si>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</si>
  <si>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</si>
  <si>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</si>
  <si>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</si>
  <si>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</si>
  <si>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</si>
  <si>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</si>
  <si>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</si>
  <si>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</si>
  <si>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</si>
  <si>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</si>
  <si>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</si>
  <si>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</si>
  <si>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</si>
  <si>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</si>
  <si>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</si>
  <si>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</si>
  <si>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</si>
  <si>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</si>
  <si>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</si>
  <si>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</si>
  <si>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</si>
  <si>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</si>
  <si>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</si>
  <si>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</si>
  <si>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</si>
  <si>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</si>
  <si>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</si>
  <si>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</si>
  <si>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</si>
  <si>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</si>
  <si>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</si>
  <si>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</si>
  <si>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</si>
  <si>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</si>
  <si>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</si>
  <si>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</si>
  <si>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</si>
  <si>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</si>
  <si>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</si>
  <si>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</si>
  <si>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</si>
  <si>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</si>
  <si>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</si>
  <si>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</si>
  <si>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</si>
  <si>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</si>
  <si>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</si>
  <si>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</si>
  <si>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</si>
  <si>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</si>
  <si>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</si>
  <si>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</si>
  <si>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</si>
  <si>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</si>
  <si>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</si>
  <si>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</si>
  <si>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</si>
  <si>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</si>
  <si>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</si>
  <si>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</si>
  <si>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</si>
  <si>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</si>
  <si>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</si>
  <si>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</si>
  <si>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</si>
  <si>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</si>
  <si>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</si>
  <si>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</si>
  <si>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</si>
  <si>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</si>
  <si>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</si>
  <si>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</si>
  <si>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</si>
  <si>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</si>
  <si>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</si>
  <si>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</si>
  <si>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</si>
  <si>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</si>
  <si>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</si>
  <si>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</si>
  <si>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</si>
  <si>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</si>
  <si>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</si>
  <si>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</si>
  <si>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</si>
  <si>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</si>
  <si>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</si>
  <si>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</si>
  <si>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</si>
  <si>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</si>
  <si>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</si>
  <si>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</si>
  <si>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</si>
  <si>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</si>
  <si>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</si>
  <si>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</si>
  <si>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</si>
  <si>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</si>
  <si>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</si>
  <si>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</si>
  <si>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</si>
  <si>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</si>
  <si>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</si>
  <si>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</si>
  <si>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</si>
  <si>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</si>
  <si>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</si>
  <si>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</si>
  <si>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</si>
  <si>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</si>
  <si>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</si>
  <si>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</si>
  <si>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</si>
  <si>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</si>
  <si>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</si>
  <si>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</si>
  <si>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</si>
  <si>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</si>
  <si>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</si>
  <si>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</si>
  <si>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</si>
  <si>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</si>
  <si>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</si>
  <si>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</si>
  <si>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</si>
  <si>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</si>
  <si>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</si>
  <si>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</si>
  <si>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</si>
  <si>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</si>
  <si>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</si>
  <si>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</si>
  <si>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</si>
  <si>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</si>
  <si>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</si>
  <si>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</si>
  <si>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</si>
  <si>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</si>
  <si>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</si>
  <si>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</si>
  <si>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</si>
  <si>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</si>
  <si>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</si>
  <si>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</si>
  <si>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</si>
  <si>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</si>
  <si>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</si>
  <si>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</si>
  <si>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</si>
  <si>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</si>
  <si>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</si>
  <si>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</si>
  <si>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</si>
  <si>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</si>
  <si>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</si>
  <si>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</si>
  <si>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</si>
  <si>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</si>
  <si>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</si>
  <si>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</si>
  <si>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</si>
  <si>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</si>
  <si>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</si>
  <si>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</si>
  <si>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</si>
  <si>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</si>
  <si>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</si>
  <si>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</si>
  <si>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</si>
  <si>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</si>
  <si>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</si>
  <si>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</si>
  <si>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</si>
  <si>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</si>
  <si>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</si>
  <si>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</si>
  <si>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</si>
  <si>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</si>
  <si>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</si>
  <si>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</si>
  <si>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</si>
  <si>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</si>
  <si>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</si>
  <si>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</si>
  <si>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</si>
  <si>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</si>
  <si>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</si>
  <si>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</si>
  <si>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</si>
  <si>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</si>
  <si>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</si>
  <si>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</si>
  <si>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</si>
  <si>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</si>
  <si>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</si>
  <si>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</si>
  <si>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</si>
  <si>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</si>
  <si>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</si>
  <si>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</si>
  <si>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</si>
  <si>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</si>
  <si>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</si>
  <si>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</si>
  <si>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</si>
  <si>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</si>
  <si>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</si>
  <si>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</si>
  <si>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</si>
  <si>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</si>
  <si>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</si>
  <si>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</si>
  <si>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</si>
  <si>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</si>
  <si>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</si>
  <si>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</si>
  <si>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</si>
  <si>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</si>
  <si>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</si>
  <si>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</si>
  <si>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</si>
  <si>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</si>
  <si>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</si>
  <si>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</si>
  <si>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</si>
  <si>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</si>
  <si>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</si>
  <si>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</si>
  <si>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</si>
  <si>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</si>
  <si>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</si>
  <si>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</si>
  <si>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</si>
  <si>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</si>
  <si>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</si>
  <si>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</si>
  <si>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</si>
  <si>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</si>
  <si>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</si>
  <si>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</si>
  <si>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</si>
  <si>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</si>
  <si>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</si>
  <si>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</si>
  <si>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</si>
  <si>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</si>
  <si>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</si>
  <si>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</si>
  <si>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</si>
  <si>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</si>
  <si>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</si>
  <si>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</si>
  <si>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</si>
  <si>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</si>
  <si>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</si>
  <si>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</si>
  <si>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</si>
  <si>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</si>
  <si>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</si>
  <si>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</si>
  <si>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</si>
  <si>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</si>
  <si>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</si>
  <si>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</si>
  <si>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</si>
  <si>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</si>
  <si>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</si>
  <si>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</si>
  <si>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</si>
  <si>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</si>
  <si>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</si>
  <si>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</si>
  <si>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</si>
  <si>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</si>
  <si>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</si>
  <si>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</si>
  <si>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</si>
  <si>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</si>
  <si>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</si>
  <si>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</si>
  <si>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</si>
  <si>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</si>
  <si>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</si>
  <si>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</si>
  <si>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</si>
  <si>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</si>
  <si>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</si>
  <si>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</si>
  <si>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</si>
  <si>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</si>
  <si>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</si>
  <si>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</si>
  <si>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</si>
  <si>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</si>
  <si>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</si>
  <si>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</si>
  <si>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</si>
  <si>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</si>
  <si>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</si>
  <si>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</si>
  <si>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</si>
  <si>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</si>
  <si>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</si>
  <si>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</si>
  <si>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</si>
  <si>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</si>
  <si>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</si>
  <si>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</si>
  <si>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</si>
  <si>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</si>
  <si>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</si>
  <si>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</si>
  <si>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</si>
  <si>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</si>
  <si>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</si>
  <si>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</si>
  <si>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</si>
  <si>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</si>
  <si>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</si>
  <si>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</si>
  <si>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</si>
  <si>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</si>
  <si>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</si>
  <si>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</si>
  <si>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</si>
  <si>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</si>
  <si>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</si>
  <si>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</si>
  <si>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</si>
  <si>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</si>
  <si>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</si>
  <si>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</si>
  <si>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</si>
  <si>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</si>
  <si>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</si>
  <si>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</si>
  <si>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</si>
  <si>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</si>
  <si>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</si>
  <si>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</si>
  <si>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</si>
  <si>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</si>
  <si>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</si>
  <si>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</si>
  <si>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</si>
  <si>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</si>
  <si>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</si>
  <si>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</si>
  <si>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</si>
  <si>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</si>
  <si>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</si>
  <si>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</si>
  <si>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</si>
  <si>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</si>
  <si>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</si>
  <si>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</si>
  <si>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</si>
  <si>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</si>
  <si>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</si>
  <si>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</si>
  <si>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</si>
  <si>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</si>
  <si>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</si>
  <si>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</si>
  <si>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</si>
  <si>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</si>
  <si>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</si>
  <si>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</si>
  <si>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</si>
  <si>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</si>
  <si>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</si>
  <si>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</si>
  <si>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</si>
  <si>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</si>
  <si>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</si>
  <si>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</si>
  <si>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</si>
  <si>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</si>
  <si>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</si>
  <si>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</si>
  <si>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</si>
  <si>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</si>
  <si>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</si>
  <si>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</si>
  <si>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</si>
  <si>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</si>
  <si>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</si>
  <si>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</si>
  <si>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</si>
  <si>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</si>
  <si>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</si>
  <si>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</si>
  <si>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</si>
  <si>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</si>
  <si>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</si>
  <si>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</si>
  <si>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</si>
  <si>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</si>
  <si>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</si>
  <si>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</si>
  <si>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</si>
  <si>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</si>
  <si>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</si>
  <si>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</si>
  <si>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</si>
  <si>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</si>
  <si>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</si>
  <si>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</si>
  <si>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</si>
  <si>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</si>
  <si>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</si>
  <si>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</si>
  <si>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</si>
  <si>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</si>
  <si>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</si>
  <si>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</si>
  <si>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</si>
  <si>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</si>
  <si>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</si>
  <si>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</si>
  <si>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</si>
  <si>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</si>
  <si>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</si>
  <si>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</si>
  <si>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</si>
  <si>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</si>
  <si>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</si>
  <si>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</si>
  <si>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</si>
  <si>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</si>
  <si>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</si>
  <si>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</si>
  <si>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</si>
  <si>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</si>
  <si>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</si>
  <si>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</si>
  <si>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</si>
  <si>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</si>
  <si>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</si>
  <si>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</si>
  <si>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</si>
  <si>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</si>
  <si>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</si>
  <si>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</si>
  <si>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</si>
  <si>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</si>
  <si>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</si>
  <si>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</si>
  <si>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</si>
  <si>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</si>
  <si>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</si>
  <si>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</si>
  <si>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</si>
  <si>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</si>
  <si>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</si>
  <si>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</si>
  <si>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</si>
  <si>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</si>
  <si>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</si>
  <si>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</si>
  <si>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</si>
  <si>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</si>
  <si>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</si>
  <si>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</si>
  <si>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</si>
  <si>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</si>
  <si>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</si>
  <si>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</si>
  <si>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</si>
  <si>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</si>
  <si>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</si>
  <si>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</si>
  <si>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</si>
  <si>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</si>
  <si>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</si>
  <si>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</si>
  <si>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</si>
  <si>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</si>
  <si>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</si>
  <si>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</si>
  <si>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</si>
  <si>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</si>
  <si>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</si>
  <si>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</si>
  <si>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</si>
  <si>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</si>
  <si>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</si>
  <si>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</si>
  <si>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</si>
  <si>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</si>
  <si>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</si>
  <si>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</si>
  <si>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</si>
  <si>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</si>
  <si>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</si>
  <si>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</si>
  <si>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</si>
  <si>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</si>
  <si>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</si>
  <si>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</si>
  <si>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</si>
  <si>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</si>
  <si>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</si>
  <si>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</si>
  <si>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</si>
  <si>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</si>
  <si>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</si>
  <si>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</si>
  <si>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</si>
  <si>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</si>
  <si>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</si>
  <si>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</si>
  <si>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</si>
  <si>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</si>
  <si>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</si>
  <si>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</si>
  <si>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</si>
  <si>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</si>
  <si>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</si>
  <si>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</si>
  <si>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</si>
  <si>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</si>
  <si>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</si>
  <si>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</si>
  <si>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</si>
  <si>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</si>
  <si>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</si>
  <si>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</si>
  <si>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</si>
  <si>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</si>
  <si>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</si>
  <si>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</si>
  <si>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</si>
  <si>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</si>
  <si>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</si>
  <si>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</si>
  <si>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</si>
  <si>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</si>
  <si>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</si>
  <si>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</si>
  <si>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</si>
  <si>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</si>
  <si>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</si>
  <si>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</si>
  <si>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</si>
  <si>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</si>
  <si>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</si>
  <si>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</si>
  <si>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</si>
  <si>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</si>
  <si>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</si>
  <si>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</si>
  <si>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</si>
  <si>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</si>
  <si>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</si>
  <si>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</si>
  <si>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</si>
  <si>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</si>
  <si>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</si>
  <si>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</si>
  <si>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</si>
  <si>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</si>
  <si>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</si>
  <si>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</si>
  <si>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</si>
  <si>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</si>
  <si>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</si>
  <si>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</si>
  <si>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</si>
  <si>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</si>
  <si>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</si>
  <si>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</si>
  <si>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</si>
  <si>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</si>
  <si>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</si>
  <si>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</si>
  <si>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</si>
  <si>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</si>
  <si>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</si>
  <si>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</si>
  <si>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</si>
  <si>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</si>
  <si>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</si>
  <si>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</si>
  <si>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</si>
  <si>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</si>
  <si>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</si>
  <si>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</si>
  <si>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</si>
  <si>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</si>
  <si>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</si>
  <si>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</si>
  <si>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</si>
  <si>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</si>
  <si>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</si>
  <si>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</si>
  <si>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</si>
  <si>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</si>
  <si>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</si>
  <si>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</si>
  <si>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</si>
  <si>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</si>
  <si>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</si>
  <si>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</si>
  <si>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</si>
  <si>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</si>
  <si>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</si>
  <si>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</si>
  <si>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</si>
  <si>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</si>
  <si>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</si>
  <si>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</si>
  <si>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</si>
  <si>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</si>
  <si>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</si>
  <si>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</si>
  <si>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</si>
  <si>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</si>
  <si>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</si>
  <si>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</si>
  <si>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</si>
  <si>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</si>
  <si>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</si>
  <si>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</si>
  <si>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</si>
  <si>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</si>
  <si>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</si>
  <si>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</si>
  <si>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</si>
  <si>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</si>
  <si>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</si>
  <si>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</si>
  <si>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</si>
  <si>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</si>
  <si>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</si>
  <si>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</si>
  <si>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</si>
  <si>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</si>
  <si>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</si>
  <si>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</si>
  <si>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</si>
  <si>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</si>
  <si>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</si>
  <si>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</si>
  <si>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</si>
  <si>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</si>
  <si>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</si>
  <si>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</si>
  <si>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</si>
  <si>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</si>
  <si>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</si>
  <si>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</si>
  <si>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</si>
  <si>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</si>
  <si>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</si>
  <si>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</si>
  <si>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</si>
  <si>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</si>
  <si>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</si>
  <si>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</si>
  <si>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</si>
  <si>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</si>
  <si>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</si>
  <si>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</si>
  <si>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</si>
  <si>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</si>
  <si>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</si>
  <si>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</si>
  <si>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</si>
  <si>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</si>
  <si>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</si>
  <si>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</si>
  <si>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</si>
  <si>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</si>
  <si>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</si>
  <si>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</si>
  <si>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</si>
  <si>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</si>
  <si>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</si>
  <si>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</si>
  <si>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</si>
  <si>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</si>
  <si>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</si>
  <si>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</si>
  <si>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</si>
  <si>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</si>
  <si>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</si>
  <si>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</si>
  <si>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</si>
  <si>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</si>
  <si>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</si>
  <si>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</si>
  <si>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</si>
  <si>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</si>
  <si>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</si>
  <si>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</si>
  <si>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</si>
  <si>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</si>
  <si>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</si>
  <si>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</si>
  <si>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</si>
  <si>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</si>
  <si>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</si>
  <si>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</si>
  <si>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</si>
  <si>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</si>
  <si>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</si>
  <si>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</si>
  <si>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</si>
  <si>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</si>
  <si>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</si>
  <si>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</si>
  <si>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</si>
  <si>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</si>
  <si>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</si>
  <si>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</si>
  <si>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</si>
  <si>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</si>
  <si>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</si>
  <si>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</si>
  <si>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</si>
  <si>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</si>
  <si>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</si>
  <si>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</si>
  <si>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</si>
  <si>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</si>
  <si>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</si>
  <si>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</si>
  <si>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</si>
  <si>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</si>
  <si>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</si>
  <si>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</si>
  <si>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</si>
  <si>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</si>
  <si>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</si>
  <si>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</si>
  <si>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</si>
  <si>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</si>
  <si>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</si>
  <si>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</si>
  <si>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</si>
  <si>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</si>
  <si>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</si>
  <si>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</si>
  <si>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</si>
  <si>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</si>
  <si>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</si>
  <si>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</si>
  <si>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</si>
  <si>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</si>
  <si>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</si>
  <si>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</si>
  <si>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</si>
  <si>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</si>
  <si>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</si>
  <si>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</si>
  <si>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</si>
  <si>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</si>
  <si>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</si>
  <si>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</si>
  <si>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</si>
  <si>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</si>
  <si>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</si>
  <si>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</si>
  <si>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</si>
  <si>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</si>
  <si>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</si>
  <si>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</si>
  <si>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</si>
  <si>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</si>
  <si>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</si>
  <si>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</si>
  <si>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</si>
  <si>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</si>
  <si>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</si>
  <si>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</si>
  <si>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</si>
  <si>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</si>
  <si>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</si>
  <si>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</si>
  <si>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</si>
  <si>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</si>
  <si>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</si>
  <si>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</si>
  <si>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</si>
  <si>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</si>
  <si>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</si>
  <si>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</si>
  <si>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</si>
  <si>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</si>
  <si>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</si>
  <si>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</si>
  <si>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</si>
  <si>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</si>
  <si>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</si>
  <si>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</si>
  <si>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</si>
  <si>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</si>
  <si>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</si>
  <si>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</si>
  <si>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</si>
  <si>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</si>
  <si>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</si>
  <si>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</si>
  <si>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</si>
  <si>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</si>
  <si>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</si>
  <si>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</si>
  <si>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</si>
  <si>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</si>
  <si>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</si>
  <si>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</si>
  <si>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</si>
  <si>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</si>
  <si>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</si>
  <si>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</si>
  <si>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</si>
  <si>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</si>
  <si>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</si>
  <si>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</si>
  <si>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</si>
  <si>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</si>
  <si>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</si>
  <si>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</si>
  <si>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</si>
  <si>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</si>
  <si>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</si>
  <si>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</si>
  <si>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</si>
  <si>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</si>
  <si>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</si>
  <si>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</si>
  <si>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</si>
  <si>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</si>
  <si>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</si>
  <si>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</si>
  <si>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</si>
  <si>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</si>
  <si>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</si>
  <si>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</si>
  <si>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</si>
  <si>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</si>
  <si>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</si>
  <si>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</si>
  <si>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</si>
  <si>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</si>
  <si>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</si>
  <si>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</si>
  <si>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</si>
  <si>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</si>
  <si>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</si>
  <si>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</si>
  <si>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</si>
  <si>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</si>
  <si>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</si>
  <si>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</si>
  <si>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</si>
  <si>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</si>
  <si>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</si>
  <si>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</si>
  <si>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</si>
  <si>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</si>
  <si>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</si>
  <si>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</si>
  <si>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</si>
  <si>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</si>
  <si>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</si>
  <si>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</si>
  <si>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</si>
  <si>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</si>
  <si>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</si>
  <si>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</si>
  <si>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</si>
  <si>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</si>
  <si>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</si>
  <si>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</si>
  <si>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</si>
  <si>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</si>
  <si>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</si>
  <si>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</si>
  <si>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</si>
  <si>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</si>
  <si>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</si>
  <si>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</si>
  <si>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</si>
  <si>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</si>
  <si>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</si>
  <si>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</si>
  <si>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</si>
  <si>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</si>
  <si>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</si>
  <si>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</si>
  <si>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</si>
  <si>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</si>
  <si>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</si>
  <si>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</si>
  <si>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</si>
  <si>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</si>
  <si>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</si>
  <si>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</si>
  <si>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</si>
  <si>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</si>
  <si>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</si>
  <si>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</si>
  <si>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</si>
  <si>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</si>
  <si>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</si>
  <si>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</si>
  <si>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</si>
  <si>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</si>
  <si>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</si>
  <si>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</si>
  <si>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</si>
  <si>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</si>
  <si>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</si>
  <si>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</si>
  <si>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</si>
  <si>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</si>
  <si>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</si>
  <si>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</si>
  <si>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</si>
  <si>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</si>
  <si>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</si>
  <si>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</si>
  <si>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</si>
  <si>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</si>
  <si>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</si>
  <si>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</si>
  <si>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</si>
  <si>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</si>
  <si>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</si>
  <si>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</si>
  <si>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</si>
  <si>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</si>
  <si>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</si>
  <si>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</si>
  <si>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</si>
  <si>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</si>
  <si>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</si>
  <si>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</si>
  <si>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</si>
  <si>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</si>
  <si>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</si>
  <si>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</si>
  <si>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</si>
  <si>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</si>
  <si>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</si>
  <si>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</si>
  <si>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</si>
  <si>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</si>
  <si>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</si>
  <si>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</si>
  <si>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</si>
  <si>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</si>
  <si>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</si>
  <si>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</si>
  <si>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</si>
  <si>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</si>
  <si>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</si>
  <si>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</si>
  <si>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</si>
  <si>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</si>
  <si>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</si>
  <si>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</si>
  <si>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</si>
  <si>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</si>
  <si>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</si>
  <si>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</si>
  <si>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</si>
  <si>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</si>
  <si>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</si>
  <si>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</si>
  <si>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</si>
  <si>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</si>
  <si>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</si>
  <si>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</si>
  <si>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</si>
  <si>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</si>
  <si>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</si>
  <si>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</si>
  <si>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</si>
  <si>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</si>
  <si>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</si>
  <si>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</si>
  <si>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</si>
  <si>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</si>
  <si>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</si>
  <si>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</si>
  <si>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</si>
  <si>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</si>
  <si>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</si>
  <si>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</si>
  <si>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</si>
  <si>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</si>
  <si>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</si>
  <si>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</si>
  <si>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</si>
  <si>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</si>
  <si>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</si>
  <si>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</si>
  <si>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</si>
  <si>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</si>
  <si>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</si>
  <si>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</si>
  <si>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</si>
  <si>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</si>
  <si>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</si>
  <si>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</si>
  <si>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</si>
  <si>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</si>
  <si>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</si>
  <si>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</si>
  <si>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</si>
  <si>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</si>
  <si>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</si>
  <si>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</si>
  <si>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</si>
  <si>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</si>
  <si>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</si>
  <si>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</si>
  <si>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</si>
  <si>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</si>
  <si>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</si>
  <si>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</si>
  <si>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</si>
  <si>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</si>
  <si>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</si>
  <si>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</si>
  <si>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</si>
  <si>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</si>
  <si>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</si>
  <si>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</si>
  <si>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</si>
  <si>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</si>
  <si>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</si>
  <si>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</si>
  <si>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</si>
  <si>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</si>
  <si>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</si>
  <si>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</si>
  <si>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</si>
  <si>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</si>
  <si>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</si>
  <si>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</si>
  <si>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</si>
  <si>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</si>
  <si>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</si>
  <si>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</si>
  <si>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</si>
  <si>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</si>
  <si>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</si>
  <si>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</si>
  <si>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</si>
  <si>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</si>
  <si>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</si>
  <si>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</si>
  <si>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</si>
  <si>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</si>
  <si>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</si>
  <si>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</si>
  <si>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</si>
  <si>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</si>
  <si>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</si>
  <si>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</si>
  <si>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</si>
  <si>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</si>
  <si>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</si>
  <si>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</si>
  <si>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</si>
  <si>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</si>
  <si>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</si>
  <si>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</si>
  <si>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</si>
  <si>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</si>
  <si>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</si>
  <si>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</si>
  <si>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</si>
  <si>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</si>
  <si>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</si>
  <si>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</si>
  <si>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</si>
  <si>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</si>
  <si>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</si>
  <si>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</si>
  <si>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</si>
  <si>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</si>
  <si>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</si>
  <si>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</si>
  <si>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</si>
  <si>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</si>
  <si>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</si>
  <si>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</si>
  <si>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</si>
  <si>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</si>
  <si>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</si>
  <si>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</si>
  <si>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</si>
  <si>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</si>
  <si>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</si>
  <si>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</si>
  <si>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</si>
  <si>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</si>
  <si>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</si>
  <si>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</si>
  <si>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</si>
  <si>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</si>
  <si>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</si>
  <si>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</si>
  <si>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</si>
  <si>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</si>
  <si>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</si>
  <si>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</si>
  <si>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</si>
  <si>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</si>
  <si>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</si>
  <si>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</si>
  <si>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</si>
  <si>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</si>
  <si>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</si>
  <si>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</si>
  <si>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</si>
  <si>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</si>
  <si>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</si>
  <si>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</si>
  <si>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</si>
  <si>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</si>
  <si>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</si>
  <si>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</si>
  <si>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</si>
  <si>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</si>
  <si>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</si>
  <si>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</si>
  <si>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</si>
  <si>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</si>
  <si>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</si>
  <si>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</si>
  <si>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</si>
  <si>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</si>
  <si>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</si>
  <si>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</si>
  <si>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</si>
  <si>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</si>
  <si>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</si>
  <si>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</si>
  <si>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</si>
  <si>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</si>
  <si>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</si>
  <si>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</si>
  <si>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</si>
  <si>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</si>
  <si>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</si>
  <si>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</si>
  <si>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</si>
  <si>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</si>
  <si>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</si>
  <si>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</si>
  <si>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</si>
  <si>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</si>
  <si>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</si>
  <si>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</si>
  <si>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</si>
  <si>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</si>
  <si>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</si>
  <si>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</si>
  <si>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</si>
  <si>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</si>
  <si>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</si>
  <si>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</si>
  <si>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</si>
  <si>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</si>
  <si>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</si>
  <si>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</si>
  <si>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</si>
  <si>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</si>
  <si>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</si>
  <si>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</si>
  <si>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</si>
  <si>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</si>
  <si>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</si>
  <si>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</si>
  <si>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</si>
  <si>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</si>
  <si>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</si>
  <si>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</si>
  <si>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</si>
  <si>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</si>
  <si>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</si>
  <si>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</si>
  <si>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</si>
  <si>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</si>
  <si>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</si>
  <si>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</si>
  <si>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</si>
  <si>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</si>
  <si>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</si>
  <si>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</si>
  <si>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</si>
  <si>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</si>
  <si>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</si>
  <si>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</si>
  <si>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</si>
  <si>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</si>
  <si>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</si>
  <si>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</si>
  <si>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</si>
  <si>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</si>
  <si>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</si>
  <si>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</si>
  <si>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</si>
  <si>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</si>
  <si>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</si>
  <si>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</si>
  <si>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</si>
  <si>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</si>
  <si>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</si>
  <si>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</si>
  <si>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</si>
  <si>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</si>
  <si>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</si>
  <si>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</si>
  <si>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</si>
  <si>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</si>
  <si>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</si>
  <si>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</si>
  <si>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</si>
  <si>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</si>
  <si>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</si>
  <si>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</si>
  <si>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</si>
  <si>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</si>
  <si>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</si>
  <si>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</si>
  <si>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</si>
  <si>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</si>
  <si>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</si>
  <si>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</si>
  <si>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</si>
  <si>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</si>
  <si>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</si>
  <si>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</si>
  <si>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</si>
  <si>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</si>
  <si>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</si>
  <si>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</si>
  <si>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</si>
  <si>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</si>
  <si>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</si>
  <si>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</si>
  <si>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</si>
  <si>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</si>
  <si>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</si>
  <si>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</si>
  <si>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</si>
  <si>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</si>
  <si>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</si>
  <si>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</si>
  <si>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</si>
  <si>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</si>
  <si>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</si>
  <si>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</si>
  <si>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</si>
  <si>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</si>
  <si>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</si>
  <si>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</si>
  <si>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</si>
  <si>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</si>
  <si>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</si>
  <si>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</si>
  <si>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</si>
  <si>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</si>
  <si>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</si>
  <si>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</si>
  <si>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</si>
  <si>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</si>
  <si>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</si>
  <si>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</si>
  <si>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</si>
  <si>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</si>
  <si>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</si>
  <si>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</si>
  <si>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</si>
  <si>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</si>
  <si>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</si>
  <si>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</si>
  <si>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</si>
  <si>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</si>
  <si>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</si>
  <si>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</si>
  <si>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</si>
  <si>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</si>
  <si>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</si>
  <si>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</si>
  <si>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</si>
  <si>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</si>
  <si>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</si>
  <si>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</si>
  <si>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</si>
  <si>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</si>
  <si>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</si>
  <si>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</si>
  <si>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</si>
  <si>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</si>
  <si>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</si>
  <si>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</si>
  <si>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</si>
  <si>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</si>
  <si>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</si>
  <si>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</si>
  <si>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</si>
  <si>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</si>
  <si>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</si>
  <si>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</si>
  <si>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</si>
  <si>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</si>
  <si>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</si>
  <si>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</si>
  <si>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</si>
  <si>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</si>
  <si>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</si>
  <si>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</si>
  <si>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</si>
  <si>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</si>
  <si>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</si>
  <si>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</si>
  <si>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</si>
  <si>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</si>
  <si>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</si>
  <si>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</si>
  <si>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</si>
  <si>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</si>
  <si>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</si>
  <si>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</si>
  <si>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</si>
  <si>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</si>
  <si>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</si>
  <si>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</si>
  <si>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</si>
  <si>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</si>
  <si>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</si>
  <si>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</si>
  <si>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</si>
  <si>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</si>
  <si>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</si>
  <si>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</si>
  <si>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</si>
  <si>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</si>
  <si>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</si>
  <si>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</si>
  <si>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</si>
  <si>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</si>
  <si>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</si>
  <si>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</si>
  <si>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</si>
  <si>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</si>
  <si>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</si>
  <si>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</si>
  <si>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</si>
  <si>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</si>
  <si>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</si>
  <si>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</si>
  <si>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</si>
  <si>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</si>
  <si>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</si>
  <si>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</si>
  <si>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</si>
  <si>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</si>
  <si>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</si>
  <si>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</si>
  <si>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</si>
  <si>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</si>
  <si>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</si>
  <si>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</si>
  <si>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</si>
  <si>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</si>
  <si>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</si>
  <si>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</si>
  <si>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</si>
  <si>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</si>
  <si>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</si>
  <si>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</si>
  <si>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</si>
  <si>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</si>
  <si>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</si>
  <si>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</si>
  <si>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</si>
  <si>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</si>
  <si>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</si>
  <si>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</si>
  <si>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</si>
  <si>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</si>
  <si>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</si>
  <si>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</si>
  <si>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</si>
  <si>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</si>
  <si>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</si>
  <si>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</si>
  <si>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</si>
  <si>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</si>
  <si>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</si>
  <si>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</si>
  <si>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</si>
  <si>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</si>
  <si>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</si>
  <si>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</si>
  <si>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</si>
  <si>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</si>
  <si>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</si>
  <si>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</si>
  <si>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</si>
  <si>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</si>
  <si>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</si>
  <si>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</si>
  <si>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</si>
  <si>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</si>
  <si>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</si>
  <si>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</si>
  <si>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</si>
  <si>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</si>
  <si>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</si>
  <si>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</si>
  <si>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</si>
  <si>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</si>
  <si>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</si>
  <si>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</si>
  <si>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</si>
  <si>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</si>
  <si>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</si>
  <si>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</si>
  <si>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</si>
  <si>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</si>
  <si>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</si>
  <si>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</si>
  <si>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</si>
  <si>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</si>
  <si>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</si>
  <si>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</si>
  <si>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</si>
  <si>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</si>
  <si>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</si>
  <si>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</si>
  <si>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</si>
  <si>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</si>
  <si>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</si>
  <si>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</si>
  <si>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</si>
  <si>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</si>
  <si>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</si>
  <si>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</si>
  <si>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</si>
  <si>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</si>
  <si>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</si>
  <si>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</si>
  <si>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</si>
  <si>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</si>
  <si>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</si>
  <si>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</si>
  <si>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</si>
  <si>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</si>
  <si>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</si>
  <si>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</si>
  <si>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</si>
  <si>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</si>
  <si>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</si>
  <si>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</si>
  <si>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</si>
  <si>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</si>
  <si>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</si>
  <si>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</si>
  <si>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</si>
  <si>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</si>
  <si>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</si>
  <si>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</si>
  <si>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</si>
  <si>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</si>
  <si>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</si>
  <si>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</si>
  <si>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</si>
  <si>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</si>
  <si>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</si>
  <si>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</si>
  <si>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</si>
  <si>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</si>
  <si>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</si>
  <si>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</si>
  <si>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</si>
  <si>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</si>
  <si>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</si>
  <si>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</si>
  <si>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</si>
  <si>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</si>
  <si>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</si>
  <si>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</si>
  <si>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</si>
  <si>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</si>
  <si>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</si>
  <si>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</si>
  <si>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</si>
  <si>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</si>
  <si>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</si>
  <si>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</si>
  <si>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</si>
  <si>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</si>
  <si>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</si>
  <si>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</si>
  <si>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</si>
  <si>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</si>
  <si>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</si>
  <si>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</si>
  <si>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</si>
  <si>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</si>
  <si>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</si>
  <si>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</si>
  <si>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</si>
  <si>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</si>
  <si>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</si>
  <si>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</si>
  <si>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</si>
  <si>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</si>
  <si>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</si>
  <si>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</si>
  <si>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</si>
  <si>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</si>
  <si>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</si>
  <si>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</si>
  <si>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</si>
  <si>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</si>
  <si>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</si>
  <si>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</si>
  <si>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</si>
  <si>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</si>
  <si>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</si>
  <si>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</si>
  <si>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</si>
  <si>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</si>
  <si>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</si>
  <si>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</si>
  <si>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</si>
  <si>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</si>
  <si>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</si>
  <si>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</si>
  <si>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</si>
  <si>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</si>
  <si>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</si>
  <si>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</si>
  <si>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</si>
  <si>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</si>
  <si>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</si>
  <si>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</si>
  <si>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</si>
  <si>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</si>
  <si>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</si>
  <si>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</si>
  <si>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</si>
  <si>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</si>
  <si>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</si>
  <si>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</si>
  <si>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</si>
  <si>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</si>
  <si>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</si>
  <si>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</si>
  <si>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</si>
  <si>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</si>
  <si>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</si>
  <si>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</si>
  <si>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</si>
  <si>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</si>
  <si>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</si>
  <si>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</si>
  <si>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</si>
  <si>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</si>
  <si>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</si>
  <si>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</si>
  <si>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</si>
  <si>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</si>
  <si>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</si>
  <si>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</si>
  <si>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</si>
  <si>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</si>
  <si>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</si>
  <si>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</si>
  <si>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</si>
  <si>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</si>
  <si>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</si>
  <si>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</si>
  <si>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</si>
  <si>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</si>
  <si>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</si>
  <si>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</si>
  <si>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</si>
  <si>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</si>
  <si>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</si>
  <si>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</si>
  <si>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</si>
  <si>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</si>
  <si>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</si>
  <si>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</si>
  <si>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</si>
  <si>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</si>
  <si>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</si>
  <si>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</si>
  <si>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</si>
  <si>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</si>
  <si>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</si>
  <si>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</si>
  <si>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</si>
  <si>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</si>
  <si>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</si>
  <si>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</si>
  <si>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</si>
  <si>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</si>
  <si>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</si>
  <si>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</si>
  <si>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</si>
  <si>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</si>
  <si>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</si>
  <si>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</si>
  <si>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</si>
  <si>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</si>
  <si>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</si>
  <si>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</si>
  <si>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</si>
  <si>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</si>
  <si>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</si>
  <si>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</si>
  <si>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</si>
  <si>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</si>
  <si>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</si>
  <si>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</si>
  <si>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</si>
  <si>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</si>
  <si>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</si>
  <si>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</si>
  <si>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</si>
  <si>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</si>
  <si>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</si>
  <si>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</si>
  <si>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</si>
  <si>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</si>
  <si>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</si>
  <si>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</si>
  <si>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</si>
  <si>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</si>
  <si>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</si>
  <si>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</si>
  <si>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</si>
  <si>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</si>
  <si>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</si>
  <si>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</si>
  <si>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</si>
  <si>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</si>
  <si>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</si>
  <si>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</si>
  <si>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</si>
  <si>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</si>
  <si>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</si>
  <si>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</si>
  <si>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</si>
  <si>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</si>
  <si>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</si>
  <si>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</si>
  <si>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</si>
  <si>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</si>
  <si>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</si>
  <si>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</si>
  <si>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</si>
  <si>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</si>
  <si>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</si>
  <si>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</si>
  <si>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</si>
  <si>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</si>
  <si>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</si>
  <si>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</si>
  <si>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</si>
  <si>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</si>
  <si>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</si>
  <si>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</si>
  <si>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</si>
  <si>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</si>
  <si>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</si>
  <si>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</si>
  <si>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</si>
  <si>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</si>
  <si>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</si>
  <si>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</si>
  <si>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</si>
  <si>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</si>
  <si>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</si>
  <si>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</si>
  <si>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</si>
  <si>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</si>
  <si>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</si>
  <si>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</si>
  <si>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</si>
  <si>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</si>
  <si>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</si>
  <si>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</si>
  <si>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</si>
  <si>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</si>
  <si>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</si>
  <si>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</si>
  <si>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</si>
  <si>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</si>
  <si>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</si>
  <si>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</si>
  <si>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</si>
  <si>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</si>
  <si>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</si>
  <si>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</si>
  <si>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</si>
  <si>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</si>
  <si>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</si>
  <si>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</si>
  <si>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</si>
  <si>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</si>
  <si>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</si>
  <si>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</si>
  <si>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</si>
  <si>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</si>
  <si>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</si>
  <si>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</si>
  <si>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</si>
  <si>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</si>
  <si>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</si>
  <si>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</si>
  <si>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</si>
  <si>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</si>
  <si>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</si>
  <si>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</si>
  <si>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</si>
  <si>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</si>
  <si>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</si>
  <si>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</si>
  <si>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</si>
  <si>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</si>
  <si>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</si>
  <si>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</si>
  <si>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</si>
  <si>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</si>
  <si>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</si>
  <si>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</si>
  <si>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</si>
  <si>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</si>
  <si>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</si>
  <si>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</si>
  <si>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</si>
  <si>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</si>
  <si>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</si>
  <si>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</si>
  <si>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</si>
  <si>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</si>
  <si>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</si>
  <si>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</si>
  <si>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</si>
  <si>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</si>
  <si>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</si>
  <si>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</si>
  <si>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</si>
  <si>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</si>
  <si>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</si>
  <si>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</si>
  <si>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</si>
  <si>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</si>
  <si>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</si>
  <si>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</si>
  <si>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</si>
  <si>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</si>
  <si>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</si>
  <si>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</si>
  <si>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</si>
  <si>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</si>
  <si>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</si>
  <si>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</si>
  <si>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</si>
  <si>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</si>
  <si>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</si>
  <si>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</si>
  <si>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</si>
  <si>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</si>
  <si>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</si>
  <si>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</si>
  <si>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</si>
  <si>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</si>
  <si>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</si>
  <si>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</si>
  <si>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</si>
  <si>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</si>
  <si>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</si>
  <si>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</si>
  <si>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</si>
  <si>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</si>
  <si>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</si>
  <si>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</si>
  <si>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</si>
  <si>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</si>
  <si>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</si>
  <si>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</si>
  <si>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</si>
  <si>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</si>
  <si>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</si>
  <si>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</si>
  <si>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</si>
  <si>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</si>
  <si>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</si>
  <si>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</si>
  <si>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</si>
  <si>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</si>
  <si>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</si>
  <si>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</si>
  <si>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</si>
  <si>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</si>
  <si>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</si>
  <si>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</si>
  <si>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</si>
  <si>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</si>
  <si>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</si>
  <si>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</si>
  <si>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</si>
  <si>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</si>
  <si>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</si>
  <si>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</si>
  <si>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</si>
  <si>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</si>
  <si>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</si>
  <si>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</si>
  <si>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</si>
  <si>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</si>
  <si>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</si>
  <si>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</si>
  <si>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</si>
  <si>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</si>
  <si>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</si>
  <si>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</si>
  <si>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</si>
  <si>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</si>
  <si>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</si>
  <si>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</si>
  <si>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</si>
  <si>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</si>
  <si>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</si>
  <si>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</si>
  <si>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</si>
  <si>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</si>
  <si>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</si>
  <si>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</si>
  <si>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</si>
  <si>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</si>
  <si>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</si>
  <si>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</si>
  <si>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</si>
  <si>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</si>
  <si>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</si>
  <si>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</si>
  <si>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</si>
  <si>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</si>
  <si>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</si>
  <si>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</si>
  <si>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</si>
  <si>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</si>
  <si>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</si>
  <si>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</si>
  <si>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</si>
  <si>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</si>
  <si>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</si>
  <si>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</si>
  <si>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</si>
  <si>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</si>
  <si>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</si>
  <si>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</si>
  <si>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</si>
  <si>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</si>
  <si>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</si>
  <si>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</si>
  <si>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</si>
  <si>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</si>
  <si>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</si>
  <si>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</si>
  <si>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</si>
  <si>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</si>
  <si>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</si>
  <si>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</si>
  <si>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</si>
  <si>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</si>
  <si>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</si>
  <si>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</si>
  <si>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</si>
  <si>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</si>
  <si>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</si>
  <si>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</si>
  <si>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</si>
  <si>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</si>
  <si>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</si>
  <si>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</si>
  <si>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</si>
  <si>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</si>
  <si>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</si>
  <si>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</si>
  <si>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</si>
  <si>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</si>
  <si>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</si>
  <si>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</si>
  <si>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</si>
  <si>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</si>
  <si>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</si>
  <si>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</si>
  <si>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</si>
  <si>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</si>
  <si>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</si>
  <si>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</si>
  <si>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</si>
  <si>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</si>
  <si>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</si>
  <si>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</si>
  <si>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</si>
  <si>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</si>
  <si>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</si>
  <si>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</si>
  <si>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</si>
  <si>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</si>
  <si>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</si>
  <si>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</si>
  <si>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</si>
  <si>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</si>
  <si>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</si>
  <si>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</si>
  <si>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</si>
  <si>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</si>
  <si>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</si>
  <si>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</si>
  <si>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</si>
  <si>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</si>
  <si>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</si>
  <si>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</si>
  <si>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</si>
  <si>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</si>
  <si>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</si>
  <si>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</si>
  <si>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</si>
  <si>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</si>
  <si>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</si>
  <si>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</si>
  <si>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</si>
  <si>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</si>
  <si>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</si>
  <si>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</si>
  <si>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</si>
  <si>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</si>
  <si>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</si>
  <si>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</si>
  <si>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</si>
  <si>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</si>
  <si>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</si>
  <si>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</si>
  <si>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</si>
  <si>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</si>
  <si>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</si>
  <si>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</si>
  <si>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</si>
  <si>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</si>
  <si>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</si>
  <si>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</si>
  <si>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</si>
  <si>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</si>
  <si>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</si>
  <si>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</si>
  <si>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</si>
  <si>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</si>
  <si>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</si>
  <si>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</si>
  <si>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</si>
  <si>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</si>
  <si>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</si>
  <si>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</si>
  <si>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</si>
  <si>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</si>
  <si>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</si>
  <si>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</si>
  <si>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</si>
  <si>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</si>
  <si>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</si>
  <si>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</si>
  <si>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</si>
  <si>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</si>
  <si>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</si>
  <si>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</si>
  <si>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</si>
  <si>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</si>
  <si>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</si>
  <si>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</si>
  <si>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</si>
  <si>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</si>
  <si>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</si>
  <si>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</si>
  <si>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</si>
  <si>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</si>
  <si>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</si>
  <si>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</si>
  <si>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</si>
  <si>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</si>
  <si>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</si>
  <si>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</si>
  <si>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</si>
  <si>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</si>
  <si>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</si>
  <si>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</si>
  <si>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</si>
  <si>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</si>
  <si>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</si>
  <si>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</si>
  <si>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</si>
  <si>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</si>
  <si>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</si>
  <si>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</si>
  <si>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</si>
  <si>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</si>
  <si>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</si>
  <si>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</si>
  <si>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</si>
  <si>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</si>
  <si>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</si>
  <si>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</si>
  <si>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</si>
  <si>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</si>
  <si>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</si>
  <si>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</si>
  <si>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</si>
  <si>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</si>
  <si>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</si>
  <si>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</si>
  <si>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</si>
  <si>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</si>
  <si>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</si>
  <si>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</si>
  <si>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</si>
  <si>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</si>
  <si>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</si>
  <si>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</si>
  <si>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</si>
  <si>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</si>
  <si>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</si>
  <si>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</si>
  <si>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</si>
  <si>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</si>
  <si>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</si>
  <si>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</si>
  <si>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</si>
  <si>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</si>
  <si>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</si>
  <si>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</si>
  <si>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</si>
  <si>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</si>
  <si>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</si>
  <si>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</si>
  <si>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</si>
  <si>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</si>
  <si>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</si>
  <si>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</si>
  <si>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</si>
  <si>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</si>
  <si>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</si>
  <si>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</si>
  <si>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</si>
  <si>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</si>
  <si>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</si>
  <si>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</si>
  <si>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</si>
  <si>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</si>
  <si>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</si>
  <si>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</si>
  <si>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</si>
  <si>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</si>
  <si>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</si>
  <si>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</si>
  <si>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</si>
  <si>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</si>
  <si>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</si>
  <si>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</si>
  <si>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</si>
  <si>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</si>
  <si>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</si>
  <si>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</si>
  <si>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</si>
  <si>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</si>
  <si>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</si>
  <si>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</si>
  <si>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</si>
  <si>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</si>
  <si>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</si>
  <si>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</si>
  <si>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</si>
  <si>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</si>
  <si>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</si>
  <si>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</si>
  <si>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</si>
  <si>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</si>
  <si>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</si>
  <si>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</si>
  <si>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</si>
  <si>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</si>
  <si>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</si>
  <si>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</si>
  <si>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</si>
  <si>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</si>
  <si>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</si>
  <si>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</si>
  <si>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</si>
  <si>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</si>
  <si>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</si>
  <si>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</si>
  <si>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</si>
  <si>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</si>
  <si>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</si>
  <si>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</si>
  <si>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</si>
  <si>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</si>
  <si>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</si>
  <si>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</si>
  <si>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</si>
  <si>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</si>
  <si>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</si>
  <si>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</si>
  <si>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</si>
  <si>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</si>
  <si>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</si>
  <si>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</si>
  <si>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</si>
  <si>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</si>
  <si>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</si>
  <si>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</si>
  <si>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</si>
  <si>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</si>
  <si>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</si>
  <si>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</si>
  <si>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</si>
  <si>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</si>
  <si>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</si>
  <si>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</si>
  <si>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</si>
  <si>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</si>
  <si>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</si>
  <si>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</si>
  <si>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</si>
  <si>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</si>
  <si>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</si>
  <si>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</si>
  <si>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</si>
  <si>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</si>
  <si>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</si>
  <si>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</si>
  <si>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</si>
  <si>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</si>
  <si>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</si>
  <si>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</si>
  <si>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</si>
  <si>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</si>
  <si>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</si>
  <si>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</si>
  <si>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</si>
  <si>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</si>
  <si>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</si>
  <si>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</si>
  <si>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</si>
  <si>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</si>
  <si>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</si>
  <si>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</si>
  <si>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</si>
  <si>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</si>
  <si>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</si>
  <si>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</si>
  <si>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</si>
  <si>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</si>
  <si>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</si>
  <si>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</si>
  <si>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</si>
  <si>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</si>
  <si>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</si>
  <si>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</si>
  <si>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</si>
  <si>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</si>
  <si>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</si>
  <si>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</si>
  <si>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</si>
  <si>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</si>
  <si>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</si>
  <si>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</si>
  <si>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</si>
  <si>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</si>
  <si>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</si>
  <si>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</si>
  <si>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</si>
  <si>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</si>
  <si>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</si>
  <si>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</si>
  <si>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</si>
  <si>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</si>
  <si>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</si>
  <si>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</si>
  <si>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</si>
  <si>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</si>
  <si>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</si>
  <si>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</si>
  <si>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</si>
  <si>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</si>
  <si>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</si>
  <si>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</si>
  <si>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</si>
  <si>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</si>
  <si>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</si>
  <si>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</si>
  <si>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</si>
  <si>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</si>
  <si>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</si>
  <si>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</si>
  <si>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</si>
  <si>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</si>
  <si>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</si>
  <si>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</si>
  <si>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</si>
  <si>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</si>
  <si>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</si>
  <si>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</si>
  <si>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</si>
  <si>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</si>
  <si>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</si>
  <si>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</si>
  <si>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</si>
  <si>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</si>
  <si>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</si>
  <si>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</si>
  <si>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</si>
  <si>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</si>
  <si>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</si>
  <si>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</si>
  <si>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</si>
  <si>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</si>
  <si>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</si>
  <si>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</si>
  <si>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</si>
  <si>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</si>
  <si>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</si>
  <si>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</si>
  <si>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</si>
  <si>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</si>
  <si>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</si>
  <si>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</si>
  <si>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</si>
  <si>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</si>
  <si>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</si>
  <si>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</si>
  <si>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</si>
  <si>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</si>
  <si>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</si>
  <si>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</si>
  <si>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</si>
  <si>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</si>
  <si>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</si>
  <si>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</si>
  <si>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</si>
  <si>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</si>
  <si>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</si>
  <si>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</si>
  <si>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</si>
  <si>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</si>
  <si>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</si>
  <si>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</si>
  <si>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</si>
  <si>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</si>
  <si>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</si>
  <si>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</si>
  <si>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</si>
  <si>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</si>
  <si>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</si>
  <si>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</si>
  <si>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</si>
  <si>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</si>
  <si>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</si>
  <si>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</si>
  <si>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</si>
  <si>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</si>
  <si>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</si>
  <si>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</si>
  <si>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</si>
  <si>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</si>
  <si>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</si>
  <si>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</si>
  <si>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</si>
  <si>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</si>
  <si>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</si>
  <si>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</si>
  <si>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</si>
  <si>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</si>
  <si>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</si>
  <si>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</si>
  <si>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</si>
  <si>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</si>
  <si>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</si>
  <si>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</si>
  <si>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</si>
  <si>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</si>
  <si>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</si>
  <si>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</si>
  <si>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</si>
  <si>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</si>
  <si>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</si>
  <si>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</si>
  <si>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</si>
  <si>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</si>
  <si>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</si>
  <si>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</si>
  <si>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</si>
  <si>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</si>
  <si>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</si>
  <si>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</si>
  <si>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</si>
  <si>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</si>
  <si>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</si>
  <si>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</si>
  <si>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</si>
  <si>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</si>
  <si>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</si>
  <si>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</si>
  <si>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</si>
  <si>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</si>
  <si>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</si>
  <si>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</si>
  <si>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</si>
  <si>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</si>
  <si>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</si>
  <si>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</si>
  <si>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</si>
  <si>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</si>
  <si>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</si>
  <si>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</si>
  <si>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</si>
  <si>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</si>
  <si>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</si>
  <si>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</si>
  <si>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</si>
  <si>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</si>
  <si>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</si>
  <si>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</si>
  <si>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</si>
  <si>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</si>
  <si>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</si>
  <si>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</si>
  <si>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</si>
  <si>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</si>
  <si>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</si>
  <si>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</si>
  <si>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</si>
  <si>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</si>
  <si>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</si>
  <si>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</si>
  <si>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</si>
  <si>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</si>
  <si>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</si>
  <si>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</si>
  <si>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</si>
  <si>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</si>
  <si>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</si>
  <si>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</si>
  <si>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</si>
  <si>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</si>
  <si>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</si>
  <si>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</si>
  <si>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</si>
  <si>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</si>
  <si>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</si>
  <si>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</si>
  <si>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</si>
  <si>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</si>
  <si>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</si>
  <si>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</si>
  <si>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</si>
  <si>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</si>
  <si>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</si>
  <si>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</si>
  <si>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</si>
  <si>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</si>
  <si>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</si>
  <si>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</si>
  <si>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</si>
  <si>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</si>
  <si>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</si>
  <si>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</si>
  <si>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</si>
  <si>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</si>
  <si>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</si>
  <si>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</si>
  <si>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</si>
  <si>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</si>
  <si>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</si>
  <si>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</si>
  <si>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</si>
  <si>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</si>
  <si>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</si>
  <si>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</si>
  <si>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</si>
  <si>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</si>
  <si>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</si>
  <si>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</si>
  <si>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</si>
  <si>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</si>
  <si>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</si>
  <si>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</si>
  <si>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</si>
  <si>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</si>
  <si>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</si>
  <si>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</si>
  <si>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</si>
  <si>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</si>
  <si>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</si>
  <si>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</si>
  <si>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</si>
  <si>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</si>
  <si>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</si>
  <si>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</si>
  <si>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</si>
  <si>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</si>
  <si>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</si>
  <si>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</si>
  <si>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</si>
  <si>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</si>
  <si>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</si>
  <si>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</si>
  <si>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</si>
  <si>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</si>
  <si>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</si>
  <si>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</si>
  <si>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</si>
  <si>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</si>
  <si>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</si>
  <si>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</si>
  <si>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</si>
  <si>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</si>
  <si>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</si>
  <si>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</si>
  <si>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</si>
  <si>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</si>
  <si>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</si>
  <si>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</si>
  <si>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</si>
  <si>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</si>
  <si>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</si>
  <si>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</si>
  <si>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</si>
  <si>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</si>
  <si>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</si>
  <si>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</si>
  <si>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</si>
  <si>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</si>
  <si>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</si>
  <si>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</si>
  <si>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</si>
  <si>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</si>
  <si>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</si>
  <si>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</si>
  <si>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</si>
  <si>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</si>
  <si>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</si>
  <si>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</si>
  <si>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</si>
  <si>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</si>
  <si>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</si>
  <si>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</si>
  <si>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</si>
  <si>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</si>
  <si>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</si>
  <si>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</si>
  <si>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</si>
  <si>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</si>
  <si>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</si>
  <si>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</si>
  <si>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</si>
  <si>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</si>
  <si>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</si>
  <si>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</si>
  <si>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</si>
  <si>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</si>
  <si>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</si>
  <si>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</si>
  <si>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</si>
  <si>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</si>
  <si>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</si>
  <si>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</si>
  <si>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</si>
  <si>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</si>
  <si>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</si>
  <si>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</si>
  <si>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</si>
  <si>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</si>
  <si>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</si>
  <si>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</si>
  <si>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</si>
  <si>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</si>
  <si>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</si>
  <si>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</si>
  <si>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</si>
  <si>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</si>
  <si>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</si>
  <si>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</si>
  <si>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</si>
  <si>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</si>
  <si>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</si>
  <si>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</si>
  <si>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</si>
  <si>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</si>
  <si>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</si>
  <si>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</si>
  <si>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</si>
  <si>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</si>
  <si>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</si>
  <si>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</si>
  <si>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</si>
  <si>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</si>
  <si>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</si>
  <si>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</si>
  <si>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</si>
  <si>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</si>
  <si>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</si>
  <si>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</si>
  <si>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</si>
  <si>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</si>
  <si>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</si>
  <si>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</si>
  <si>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</si>
  <si>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</si>
  <si>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</si>
  <si>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</si>
  <si>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</si>
  <si>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</si>
  <si>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</si>
  <si>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</si>
  <si>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</si>
  <si>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</si>
  <si>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</si>
  <si>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</si>
  <si>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</si>
  <si>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</si>
  <si>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</si>
  <si>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</si>
  <si>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</si>
  <si>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</si>
  <si>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</si>
  <si>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</si>
  <si>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</si>
  <si>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</si>
  <si>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</si>
  <si>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</si>
  <si>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</si>
  <si>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</si>
  <si>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</si>
  <si>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</si>
  <si>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</si>
  <si>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</si>
  <si>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</si>
  <si>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</si>
  <si>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</si>
  <si>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</si>
  <si>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</si>
  <si>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</si>
  <si>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</si>
  <si>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</si>
  <si>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</si>
  <si>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</si>
  <si>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</si>
  <si>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</si>
  <si>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</si>
  <si>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</si>
  <si>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</si>
  <si>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</si>
  <si>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</si>
  <si>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</si>
  <si>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</si>
  <si>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</si>
  <si>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</si>
  <si>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</si>
  <si>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</si>
  <si>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</si>
  <si>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</si>
  <si>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</si>
  <si>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</si>
  <si>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</si>
  <si>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</si>
  <si>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</si>
  <si>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</si>
  <si>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</si>
  <si>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</si>
  <si>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</si>
  <si>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</si>
  <si>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</si>
  <si>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</si>
  <si>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</si>
  <si>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</si>
  <si>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</si>
  <si>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</si>
  <si>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</si>
  <si>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</si>
  <si>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</si>
  <si>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</si>
  <si>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</si>
  <si>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</si>
  <si>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</si>
  <si>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</si>
  <si>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</si>
  <si>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</si>
  <si>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</si>
  <si>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</si>
  <si>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</si>
  <si>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</si>
  <si>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</si>
  <si>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</si>
  <si>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</si>
  <si>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</si>
  <si>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</si>
  <si>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</si>
  <si>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</si>
  <si>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</si>
  <si>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</si>
  <si>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</si>
  <si>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</si>
  <si>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</si>
  <si>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</si>
  <si>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</si>
  <si>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</si>
  <si>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</si>
  <si>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</si>
  <si>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</si>
  <si>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</si>
  <si>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</si>
  <si>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</si>
  <si>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</si>
  <si>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</si>
  <si>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</si>
  <si>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</si>
  <si>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</si>
  <si>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</si>
  <si>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</si>
  <si>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</si>
  <si>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</si>
  <si>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</si>
  <si>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</si>
  <si>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</si>
  <si>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</si>
  <si>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</si>
  <si>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</si>
  <si>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</si>
  <si>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</si>
  <si>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</si>
  <si>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</si>
  <si>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</si>
  <si>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</si>
  <si>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</si>
  <si>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</si>
  <si>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</si>
  <si>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</si>
  <si>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</si>
  <si>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</si>
  <si>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</si>
  <si>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</si>
  <si>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</si>
  <si>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</si>
  <si>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</si>
  <si>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</si>
  <si>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</si>
  <si>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</si>
  <si>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</si>
  <si>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</si>
  <si>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</si>
  <si>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</si>
  <si>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</si>
  <si>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</si>
  <si>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</si>
  <si>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</si>
  <si>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</si>
  <si>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</si>
  <si>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</si>
  <si>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</si>
  <si>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</si>
  <si>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</si>
  <si>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</si>
  <si>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</si>
  <si>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</si>
  <si>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</si>
  <si>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</si>
  <si>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</si>
  <si>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</si>
  <si>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</si>
  <si>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</si>
  <si>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</si>
  <si>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</si>
  <si>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</si>
  <si>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</si>
  <si>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</si>
  <si>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</si>
  <si>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</si>
  <si>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</si>
  <si>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</si>
  <si>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</si>
  <si>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</si>
  <si>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</si>
  <si>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</si>
  <si>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</si>
  <si>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</si>
  <si>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</si>
  <si>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</si>
  <si>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</si>
  <si>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</si>
  <si>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</si>
  <si>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</si>
  <si>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</si>
  <si>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</si>
  <si>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</si>
  <si>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</si>
  <si>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</si>
  <si>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</si>
  <si>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</si>
  <si>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</si>
  <si>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</si>
  <si>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</si>
  <si>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</si>
  <si>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</si>
  <si>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</si>
  <si>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</si>
  <si>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</si>
  <si>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</si>
  <si>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</si>
  <si>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</si>
  <si>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</si>
  <si>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</si>
  <si>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</si>
  <si>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</si>
  <si>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</si>
  <si>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</si>
  <si>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</si>
  <si>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</si>
  <si>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</si>
  <si>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</si>
  <si>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</si>
  <si>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</si>
  <si>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</si>
  <si>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</si>
  <si>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</si>
  <si>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</si>
  <si>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</si>
  <si>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</si>
  <si>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</si>
  <si>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</si>
  <si>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</si>
  <si>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</si>
  <si>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</si>
  <si>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</si>
  <si>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</si>
  <si>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</si>
  <si>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</si>
  <si>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</si>
  <si>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</si>
  <si>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</si>
  <si>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</si>
  <si>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</si>
  <si>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</si>
  <si>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</si>
  <si>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</si>
  <si>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</si>
  <si>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</si>
  <si>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</si>
  <si>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</si>
  <si>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</si>
  <si>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</si>
  <si>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</si>
  <si>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</si>
  <si>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</si>
  <si>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</si>
  <si>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</si>
  <si>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</si>
  <si>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</si>
  <si>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</si>
  <si>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</si>
  <si>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</si>
  <si>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</si>
  <si>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</si>
  <si>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</si>
  <si>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</si>
  <si>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</si>
  <si>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</si>
  <si>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</si>
  <si>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</si>
  <si>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</si>
  <si>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</si>
  <si>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</si>
  <si>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</si>
  <si>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</si>
  <si>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</si>
  <si>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</si>
  <si>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</si>
  <si>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</si>
  <si>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</si>
  <si>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</si>
  <si>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</si>
  <si>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</si>
  <si>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</si>
  <si>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</si>
  <si>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</si>
  <si>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</si>
  <si>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</si>
  <si>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</si>
  <si>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</si>
  <si>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</si>
  <si>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</si>
  <si>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</si>
  <si>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</si>
  <si>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</si>
  <si>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</si>
  <si>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</si>
  <si>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</si>
  <si>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</si>
  <si>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</si>
  <si>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</si>
  <si>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</si>
  <si>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</si>
  <si>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</si>
  <si>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</si>
  <si>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</si>
  <si>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</si>
  <si>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</si>
  <si>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</si>
  <si>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</si>
  <si>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</si>
  <si>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</si>
  <si>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</si>
  <si>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</si>
  <si>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</si>
  <si>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</si>
  <si>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</si>
  <si>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</si>
  <si>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</si>
  <si>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</si>
  <si>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</si>
  <si>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</si>
  <si>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</si>
  <si>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</si>
  <si>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</si>
  <si>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</si>
  <si>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</si>
  <si>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</si>
  <si>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</si>
  <si>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</si>
  <si>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</si>
  <si>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</si>
  <si>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</si>
  <si>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</si>
  <si>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</si>
  <si>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</si>
  <si>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</si>
  <si>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</si>
  <si>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</si>
  <si>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</si>
  <si>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</si>
  <si>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</si>
  <si>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</si>
  <si>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</si>
  <si>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</si>
  <si>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</si>
  <si>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</si>
  <si>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</si>
  <si>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</si>
  <si>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</si>
  <si>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</si>
  <si>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</si>
  <si>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</si>
  <si>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</si>
  <si>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</si>
  <si>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</si>
  <si>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</si>
  <si>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</si>
  <si>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</si>
  <si>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</si>
  <si>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</si>
  <si>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</si>
  <si>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</si>
  <si>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</si>
  <si>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</si>
  <si>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</si>
  <si>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</si>
  <si>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</si>
  <si>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</si>
  <si>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</si>
  <si>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</si>
  <si>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</si>
  <si>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</si>
  <si>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</si>
  <si>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</si>
  <si>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</si>
  <si>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</si>
  <si>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</si>
  <si>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</si>
  <si>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</si>
  <si>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</si>
  <si>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</si>
  <si>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</si>
  <si>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</si>
  <si>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</si>
  <si>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</si>
  <si>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</si>
  <si>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</si>
  <si>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</si>
  <si>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</si>
  <si>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</si>
  <si>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</si>
  <si>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</si>
  <si>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</si>
  <si>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</si>
  <si>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</si>
  <si>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</si>
  <si>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</si>
  <si>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</si>
  <si>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</si>
  <si>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</si>
  <si>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</si>
  <si>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</si>
  <si>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</si>
  <si>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</si>
  <si>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</si>
  <si>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</si>
  <si>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</si>
  <si>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</si>
  <si>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</si>
  <si>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</si>
  <si>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</si>
  <si>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</si>
  <si>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</si>
  <si>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</si>
  <si>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</si>
  <si>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</si>
  <si>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</si>
  <si>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</si>
  <si>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</si>
  <si>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</si>
  <si>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</si>
  <si>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</si>
  <si>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</si>
  <si>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</si>
  <si>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</si>
  <si>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</si>
  <si>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</si>
  <si>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</si>
  <si>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</si>
  <si>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</si>
  <si>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</si>
  <si>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</si>
  <si>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</si>
  <si>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</si>
  <si>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</si>
  <si>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</si>
  <si>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</si>
  <si>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</si>
  <si>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</si>
  <si>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</si>
  <si>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</si>
  <si>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</si>
  <si>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</si>
  <si>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</si>
  <si>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</si>
  <si>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</si>
  <si>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</si>
  <si>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</si>
  <si>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</si>
  <si>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</si>
  <si>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</si>
  <si>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</si>
  <si>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</si>
  <si>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</si>
  <si>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</si>
  <si>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</si>
  <si>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</si>
  <si>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</si>
  <si>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</si>
  <si>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</si>
  <si>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</si>
  <si>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</si>
  <si>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</si>
  <si>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</si>
  <si>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</si>
  <si>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</si>
  <si>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</si>
  <si>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</si>
  <si>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</si>
  <si>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</si>
  <si>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</si>
  <si>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</si>
  <si>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</si>
  <si>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</si>
  <si>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</si>
  <si>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</si>
  <si>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</si>
  <si>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</si>
  <si>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</si>
  <si>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</si>
  <si>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</si>
  <si>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</si>
  <si>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</si>
  <si>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</si>
  <si>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</si>
  <si>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</si>
  <si>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</si>
  <si>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</si>
  <si>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</si>
  <si>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</si>
  <si>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</si>
  <si>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</si>
  <si>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</si>
  <si>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</si>
  <si>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</si>
  <si>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</si>
  <si>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</si>
  <si>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</si>
  <si>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</si>
  <si>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</si>
  <si>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</si>
  <si>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</si>
  <si>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</si>
  <si>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</si>
  <si>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</si>
  <si>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</si>
  <si>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</si>
  <si>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</si>
  <si>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</si>
  <si>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</si>
  <si>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</si>
  <si>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</si>
  <si>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</si>
  <si>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</si>
  <si>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</si>
  <si>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</si>
  <si>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</si>
  <si>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</si>
  <si>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</si>
  <si>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</si>
  <si>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</si>
  <si>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</si>
  <si>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</si>
  <si>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</si>
  <si>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</si>
  <si>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</si>
  <si>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</si>
  <si>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</si>
  <si>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</si>
  <si>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</si>
  <si>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</si>
  <si>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</si>
  <si>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</si>
  <si>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</si>
  <si>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</si>
  <si>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</si>
  <si>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</si>
  <si>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</si>
  <si>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</si>
  <si>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</si>
  <si>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</si>
  <si>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</si>
  <si>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</si>
  <si>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</si>
  <si>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</si>
  <si>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</si>
  <si>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</si>
  <si>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</si>
  <si>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</si>
  <si>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</si>
  <si>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</si>
  <si>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</si>
  <si>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</si>
  <si>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</si>
  <si>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</si>
  <si>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</si>
  <si>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</si>
  <si>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</si>
  <si>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</si>
  <si>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</si>
  <si>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</si>
  <si>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</si>
  <si>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</si>
  <si>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</si>
  <si>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</si>
  <si>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</si>
  <si>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</si>
  <si>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</si>
  <si>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</si>
  <si>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</si>
  <si>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</si>
  <si>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</si>
  <si>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</si>
  <si>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</si>
  <si>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</si>
  <si>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</si>
  <si>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</si>
  <si>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</si>
  <si>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</si>
  <si>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</si>
  <si>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</si>
  <si>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</si>
  <si>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</si>
  <si>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</si>
  <si>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</si>
  <si>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</si>
  <si>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</si>
  <si>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</si>
  <si>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</si>
  <si>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</si>
  <si>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</si>
  <si>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</si>
  <si>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</si>
  <si>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</si>
  <si>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</si>
  <si>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</si>
  <si>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</si>
  <si>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</si>
  <si>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</si>
  <si>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</si>
  <si>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</si>
  <si>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</si>
  <si>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</si>
  <si>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</si>
  <si>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</si>
  <si>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</si>
  <si>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</si>
  <si>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</si>
  <si>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</si>
  <si>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</si>
  <si>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</si>
  <si>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</si>
  <si>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</si>
  <si>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</si>
  <si>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</si>
  <si>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</si>
  <si>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</si>
  <si>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</si>
  <si>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</si>
  <si>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</si>
  <si>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</si>
  <si>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</si>
  <si>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</si>
  <si>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</si>
  <si>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</si>
  <si>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</si>
  <si>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</si>
  <si>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</si>
  <si>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</si>
  <si>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</si>
  <si>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</si>
  <si>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</si>
  <si>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</si>
  <si>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</si>
  <si>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</si>
  <si>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</si>
  <si>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</si>
  <si>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</si>
  <si>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</si>
  <si>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</si>
  <si>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</si>
  <si>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</si>
  <si>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</si>
  <si>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</si>
  <si>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</si>
  <si>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</si>
  <si>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</si>
  <si>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</si>
  <si>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</si>
  <si>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</si>
  <si>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</si>
  <si>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</si>
  <si>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</si>
  <si>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</si>
  <si>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</si>
  <si>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</si>
  <si>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</si>
  <si>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</si>
  <si>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</si>
  <si>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</si>
  <si>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</si>
  <si>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</si>
  <si>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</si>
  <si>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</si>
  <si>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</si>
  <si>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</si>
  <si>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</si>
  <si>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</si>
  <si>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</si>
  <si>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</si>
  <si>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</si>
  <si>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</si>
  <si>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</si>
  <si>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</si>
  <si>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</si>
  <si>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</si>
  <si>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</si>
  <si>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</si>
  <si>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</si>
  <si>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</si>
  <si>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</si>
  <si>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</si>
  <si>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</si>
  <si>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</si>
  <si>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</si>
  <si>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</si>
  <si>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</si>
  <si>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</si>
  <si>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</si>
  <si>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</si>
  <si>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</si>
  <si>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</si>
  <si>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</si>
  <si>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</si>
  <si>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</si>
  <si>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</si>
  <si>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</si>
  <si>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</si>
  <si>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</si>
  <si>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</si>
  <si>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</si>
  <si>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</si>
  <si>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</si>
  <si>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</si>
  <si>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</si>
  <si>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</si>
  <si>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</si>
  <si>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</si>
  <si>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</si>
  <si>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</si>
  <si>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</si>
  <si>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</si>
  <si>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</si>
  <si>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</si>
  <si>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</si>
  <si>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</si>
  <si>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</si>
  <si>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</si>
  <si>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</si>
  <si>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</si>
  <si>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</si>
  <si>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</si>
  <si>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</si>
  <si>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</si>
  <si>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</si>
  <si>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</si>
  <si>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</si>
  <si>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</si>
  <si>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</si>
  <si>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</si>
  <si>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</si>
  <si>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</si>
  <si>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</si>
  <si>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</si>
  <si>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</si>
  <si>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</si>
  <si>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</si>
  <si>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</si>
  <si>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</si>
  <si>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</si>
  <si>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</si>
  <si>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</si>
  <si>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</si>
  <si>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</si>
  <si>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</si>
  <si>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</si>
  <si>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</si>
  <si>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</si>
  <si>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</si>
  <si>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</si>
  <si>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</si>
  <si>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</si>
  <si>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</si>
  <si>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</si>
  <si>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</si>
  <si>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</si>
  <si>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</si>
  <si>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</si>
  <si>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</si>
  <si>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</si>
  <si>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</si>
  <si>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</si>
  <si>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</si>
  <si>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</si>
  <si>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</si>
  <si>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</si>
  <si>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</si>
  <si>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</si>
  <si>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</si>
  <si>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</si>
  <si>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</si>
  <si>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</si>
  <si>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</si>
  <si>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</si>
  <si>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</si>
  <si>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</si>
  <si>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</si>
  <si>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</si>
  <si>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</si>
  <si>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</si>
  <si>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</si>
  <si>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</si>
  <si>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</si>
  <si>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</si>
  <si>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</si>
  <si>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</si>
  <si>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</si>
  <si>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</si>
  <si>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</si>
  <si>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</si>
  <si>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</si>
  <si>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</si>
  <si>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</si>
  <si>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</si>
  <si>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</si>
  <si>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</si>
  <si>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</si>
  <si>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</si>
  <si>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</si>
  <si>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</si>
  <si>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</si>
  <si>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</si>
  <si>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</si>
  <si>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</si>
  <si>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</si>
  <si>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</si>
  <si>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</si>
  <si>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</si>
  <si>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</si>
  <si>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</si>
  <si>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</si>
  <si>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</si>
  <si>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</si>
  <si>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</si>
  <si>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</si>
  <si>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</si>
  <si>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</si>
  <si>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</si>
  <si>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</si>
  <si>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</si>
  <si>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</si>
  <si>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</si>
  <si>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</si>
  <si>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</si>
  <si>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</si>
  <si>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</si>
  <si>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</si>
  <si>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</si>
  <si>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</si>
  <si>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</si>
  <si>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</si>
  <si>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</si>
  <si>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</si>
  <si>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</si>
  <si>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</si>
  <si>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</si>
  <si>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</si>
  <si>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</si>
  <si>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</si>
  <si>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</si>
  <si>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</si>
  <si>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</si>
  <si>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</si>
  <si>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</si>
  <si>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</si>
  <si>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</si>
  <si>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</si>
  <si>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</si>
  <si>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</si>
  <si>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</si>
  <si>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</si>
  <si>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</si>
  <si>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</si>
  <si>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</si>
  <si>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</si>
  <si>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</si>
  <si>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</si>
  <si>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</si>
  <si>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</si>
  <si>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</si>
  <si>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</si>
  <si>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</si>
  <si>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</si>
  <si>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</si>
  <si>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</si>
  <si>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</si>
  <si>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</si>
  <si>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</si>
  <si>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</si>
  <si>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</si>
  <si>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</si>
  <si>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</si>
  <si>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</si>
  <si>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</si>
  <si>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</si>
  <si>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</si>
  <si>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</si>
  <si>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</si>
  <si>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</si>
  <si>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</si>
  <si>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</si>
  <si>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</si>
  <si>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</si>
  <si>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</si>
  <si>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</si>
  <si>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</si>
  <si>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</si>
  <si>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</si>
  <si>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</si>
  <si>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</si>
  <si>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</si>
  <si>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</si>
  <si>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</si>
  <si>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</si>
  <si>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</si>
  <si>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</si>
  <si>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</si>
  <si>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</si>
  <si>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</si>
  <si>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</si>
  <si>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</si>
  <si>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</si>
  <si>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</si>
  <si>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</si>
  <si>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</si>
  <si>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</si>
  <si>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</si>
  <si>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</si>
  <si>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</si>
  <si>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</si>
  <si>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</si>
  <si>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</si>
  <si>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</si>
  <si>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</si>
  <si>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</si>
  <si>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</si>
  <si>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</si>
  <si>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</si>
  <si>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</si>
  <si>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</si>
  <si>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</si>
  <si>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</si>
  <si>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</si>
  <si>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</si>
  <si>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</si>
  <si>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</si>
  <si>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</si>
  <si>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</si>
  <si>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</si>
  <si>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</si>
  <si>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</si>
  <si>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</si>
  <si>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</si>
  <si>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</si>
  <si>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</si>
  <si>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</si>
  <si>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</si>
  <si>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</si>
  <si>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</si>
  <si>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</si>
  <si>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</si>
  <si>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</si>
  <si>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</si>
  <si>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</si>
  <si>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</si>
  <si>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</si>
  <si>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</si>
  <si>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</si>
  <si>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</si>
  <si>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</si>
  <si>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</si>
  <si>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</si>
  <si>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</si>
  <si>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</si>
  <si>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</si>
  <si>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</si>
  <si>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</si>
  <si>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</si>
  <si>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</si>
  <si>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</si>
  <si>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</si>
  <si>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</si>
  <si>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</si>
  <si>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</si>
  <si>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</si>
  <si>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</si>
  <si>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</si>
  <si>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</si>
  <si>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</si>
  <si>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</si>
  <si>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</si>
  <si>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</si>
  <si>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</si>
  <si>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</si>
  <si>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</si>
  <si>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</si>
  <si>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</si>
  <si>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</si>
  <si>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</si>
  <si>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</si>
  <si>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</si>
  <si>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</si>
  <si>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</si>
  <si>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</si>
  <si>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</si>
  <si>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</si>
  <si>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</si>
  <si>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</si>
  <si>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</si>
  <si>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</si>
  <si>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</si>
  <si>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</si>
  <si>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</si>
  <si>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</si>
  <si>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</si>
  <si>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</si>
  <si>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</si>
  <si>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</si>
  <si>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</si>
  <si>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</si>
  <si>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</si>
  <si>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</si>
  <si>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</si>
  <si>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</si>
  <si>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</si>
  <si>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</si>
  <si>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</si>
  <si>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</si>
  <si>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</si>
  <si>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</si>
  <si>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</si>
  <si>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</si>
  <si>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</si>
  <si>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</si>
  <si>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</si>
  <si>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</si>
  <si>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</si>
  <si>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</si>
  <si>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</si>
  <si>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</si>
  <si>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</si>
  <si>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</si>
  <si>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</si>
  <si>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</si>
  <si>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</si>
  <si>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</si>
  <si>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</si>
  <si>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</si>
  <si>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</si>
  <si>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</si>
  <si>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</si>
  <si>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</si>
  <si>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</si>
  <si>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</si>
  <si>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</si>
  <si>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</si>
  <si>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</si>
  <si>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</si>
  <si>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</si>
  <si>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</si>
  <si>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</si>
  <si>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</si>
  <si>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</si>
  <si>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</si>
  <si>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</si>
  <si>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</si>
  <si>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</si>
  <si>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</si>
  <si>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</si>
  <si>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</si>
  <si>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</si>
  <si>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</si>
  <si>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</si>
  <si>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</si>
  <si>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</si>
  <si>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</si>
  <si>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</si>
  <si>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</si>
  <si>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</si>
  <si>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</si>
  <si>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</si>
  <si>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</si>
  <si>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</si>
  <si>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</si>
  <si>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</si>
  <si>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</si>
  <si>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</si>
  <si>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</si>
  <si>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</si>
  <si>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</si>
  <si>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</si>
  <si>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</si>
  <si>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</si>
  <si>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</si>
  <si>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</si>
  <si>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</si>
  <si>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</si>
  <si>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</si>
  <si>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</si>
  <si>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</si>
  <si>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</si>
  <si>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</si>
  <si>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</si>
  <si>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</si>
  <si>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</si>
  <si>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</si>
  <si>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</si>
  <si>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</si>
  <si>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</si>
  <si>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</si>
  <si>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</si>
  <si>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</si>
  <si>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</si>
  <si>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</si>
  <si>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</si>
  <si>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</si>
  <si>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</si>
  <si>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</si>
  <si>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</si>
  <si>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</si>
  <si>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</si>
  <si>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</si>
  <si>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</si>
  <si>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</si>
  <si>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</si>
  <si>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</si>
  <si>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</si>
  <si>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</si>
  <si>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</si>
  <si>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</si>
  <si>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</si>
  <si>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</si>
  <si>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</si>
  <si>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</si>
  <si>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</si>
  <si>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</si>
  <si>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</si>
  <si>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</si>
  <si>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</si>
  <si>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</si>
  <si>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</si>
  <si>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</si>
  <si>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</si>
  <si>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</si>
  <si>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</si>
  <si>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</si>
  <si>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</si>
  <si>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</si>
  <si>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</si>
  <si>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</si>
  <si>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</si>
  <si>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</si>
  <si>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</si>
  <si>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</si>
  <si>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</si>
  <si>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</si>
  <si>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</si>
  <si>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</si>
  <si>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</si>
  <si>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</si>
  <si>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</si>
  <si>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</si>
  <si>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</si>
  <si>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</si>
  <si>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</si>
  <si>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</si>
  <si>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</si>
  <si>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</si>
  <si>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</si>
  <si>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</si>
  <si>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</si>
  <si>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</si>
  <si>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</si>
  <si>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</si>
  <si>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</si>
  <si>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</si>
  <si>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</si>
  <si>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</si>
  <si>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</si>
  <si>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</si>
  <si>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</si>
  <si>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</si>
  <si>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</si>
  <si>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</si>
  <si>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</si>
  <si>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</si>
  <si>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</si>
  <si>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</si>
  <si>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</si>
  <si>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</si>
  <si>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</si>
  <si>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</si>
  <si>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</si>
  <si>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</si>
  <si>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</si>
  <si>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</si>
  <si>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</si>
  <si>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</si>
  <si>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</si>
  <si>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</si>
  <si>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</si>
  <si>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</si>
  <si>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</si>
  <si>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</si>
  <si>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</si>
  <si>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</si>
  <si>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</si>
  <si>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</si>
  <si>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</si>
  <si>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</si>
  <si>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</si>
  <si>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</si>
  <si>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</si>
  <si>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</si>
  <si>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</si>
  <si>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</si>
  <si>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</si>
  <si>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</si>
  <si>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</si>
  <si>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</si>
  <si>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</si>
  <si>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</si>
  <si>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</si>
  <si>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</si>
  <si>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</si>
  <si>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</si>
  <si>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</si>
  <si>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</si>
  <si>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</si>
  <si>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</si>
  <si>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</si>
  <si>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</si>
  <si>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</si>
  <si>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</si>
  <si>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</si>
  <si>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</si>
  <si>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</si>
  <si>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</si>
  <si>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</si>
  <si>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</si>
  <si>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</si>
  <si>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</si>
  <si>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</si>
  <si>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</si>
  <si>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</si>
  <si>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</si>
  <si>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</si>
  <si>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</si>
  <si>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</si>
  <si>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</si>
  <si>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</si>
  <si>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</si>
  <si>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</si>
  <si>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</si>
  <si>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</si>
  <si>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</si>
  <si>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</si>
  <si>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</si>
  <si>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</si>
  <si>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</si>
  <si>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</si>
  <si>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</si>
  <si>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</si>
  <si>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</si>
  <si>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</si>
  <si>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</si>
  <si>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</si>
  <si>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</si>
  <si>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</si>
  <si>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</si>
  <si>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</si>
  <si>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</si>
  <si>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</si>
  <si>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</si>
  <si>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</si>
  <si>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</si>
  <si>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</si>
  <si>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</si>
  <si>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</si>
  <si>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</si>
  <si>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</si>
  <si>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</si>
  <si>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</si>
  <si>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</si>
  <si>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</si>
  <si>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</si>
  <si>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</si>
  <si>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</si>
  <si>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</si>
  <si>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</si>
  <si>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</si>
  <si>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</si>
  <si>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</si>
  <si>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</si>
  <si>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</si>
  <si>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</si>
  <si>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</si>
  <si>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</si>
  <si>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</si>
  <si>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</si>
  <si>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</si>
  <si>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</si>
  <si>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</si>
  <si>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</si>
  <si>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</si>
  <si>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</si>
  <si>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</si>
  <si>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</si>
  <si>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</si>
  <si>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</si>
  <si>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</si>
  <si>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</si>
  <si>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</si>
  <si>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</si>
  <si>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</si>
  <si>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</si>
  <si>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</si>
  <si>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</si>
  <si>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</si>
  <si>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</si>
  <si>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</si>
  <si>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</si>
  <si>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</si>
  <si>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</si>
  <si>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</si>
  <si>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</si>
  <si>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</si>
  <si>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</si>
  <si>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</si>
  <si>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</si>
  <si>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</si>
  <si>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</si>
  <si>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</si>
  <si>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</si>
  <si>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</si>
  <si>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</si>
  <si>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</si>
  <si>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</si>
  <si>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</si>
  <si>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</si>
  <si>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</si>
  <si>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</si>
  <si>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</si>
  <si>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</si>
  <si>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</si>
  <si>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</si>
  <si>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</si>
  <si>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</si>
  <si>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</si>
  <si>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</si>
  <si>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</si>
  <si>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</si>
  <si>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</si>
  <si>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</si>
  <si>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</si>
  <si>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</si>
  <si>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</si>
  <si>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</si>
  <si>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</si>
  <si>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</si>
  <si>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</si>
  <si>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</si>
  <si>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</si>
  <si>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</si>
  <si>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</si>
  <si>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</si>
  <si>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</si>
  <si>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</si>
  <si>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</si>
  <si>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</si>
  <si>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</si>
  <si>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</si>
  <si>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</si>
  <si>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</si>
  <si>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</si>
  <si>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</si>
  <si>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</si>
  <si>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</si>
  <si>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</si>
  <si>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</si>
  <si>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</si>
  <si>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</si>
  <si>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</si>
  <si>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</si>
  <si>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</si>
  <si>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</si>
  <si>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</si>
  <si>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</si>
  <si>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</si>
  <si>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</si>
  <si>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</si>
  <si>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</si>
  <si>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</si>
  <si>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</si>
  <si>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</si>
  <si>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</si>
  <si>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</si>
  <si>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</si>
  <si>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</si>
  <si>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</si>
  <si>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</si>
  <si>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</si>
  <si>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</si>
  <si>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</si>
  <si>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</si>
  <si>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</si>
  <si>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</si>
  <si>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</si>
  <si>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</si>
  <si>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</si>
  <si>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</si>
  <si>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</si>
  <si>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</si>
  <si>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</si>
  <si>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</si>
  <si>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</si>
  <si>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</si>
  <si>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</si>
  <si>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</si>
  <si>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</si>
  <si>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</si>
  <si>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</si>
  <si>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</si>
  <si>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</si>
  <si>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</si>
  <si>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</si>
  <si>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</si>
  <si>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</si>
  <si>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</si>
  <si>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</si>
  <si>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</si>
  <si>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</si>
  <si>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</si>
  <si>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</si>
  <si>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</si>
  <si>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</si>
  <si>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</si>
  <si>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</si>
  <si>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</si>
  <si>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</si>
  <si>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</si>
  <si>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</si>
  <si>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</si>
  <si>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</si>
  <si>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</si>
  <si>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</si>
  <si>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</si>
  <si>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</si>
  <si>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</si>
  <si>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</si>
  <si>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</si>
  <si>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</si>
  <si>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</si>
  <si>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</si>
  <si>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</si>
  <si>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</si>
  <si>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</si>
  <si>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</si>
  <si>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</si>
  <si>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</si>
  <si>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</si>
  <si>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</si>
  <si>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</si>
  <si>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</si>
  <si>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</si>
  <si>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</si>
  <si>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</si>
  <si>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</si>
  <si>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</si>
  <si>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</si>
  <si>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</si>
  <si>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</si>
  <si>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</si>
  <si>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</si>
  <si>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</si>
  <si>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</si>
  <si>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</si>
  <si>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</si>
  <si>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</si>
  <si>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</si>
  <si>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</si>
  <si>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</si>
  <si>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</si>
  <si>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</si>
  <si>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</si>
  <si>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</si>
  <si>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</si>
  <si>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</si>
  <si>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</si>
  <si>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</si>
  <si>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</si>
  <si>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</si>
  <si>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</si>
  <si>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</si>
  <si>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</si>
  <si>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</si>
  <si>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</si>
  <si>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</si>
  <si>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</si>
  <si>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</si>
  <si>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</si>
  <si>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</si>
  <si>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</si>
  <si>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</si>
  <si>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</si>
  <si>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</si>
  <si>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</si>
  <si>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</si>
  <si>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</si>
  <si>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</si>
  <si>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</si>
  <si>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</si>
  <si>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</si>
  <si>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</si>
  <si>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</si>
  <si>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</si>
  <si>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</si>
  <si>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</si>
  <si>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</si>
  <si>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</si>
  <si>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</si>
  <si>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</si>
  <si>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</si>
  <si>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</si>
  <si>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</si>
  <si>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</si>
  <si>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</si>
  <si>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</si>
  <si>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</si>
  <si>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</si>
  <si>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</si>
  <si>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</si>
  <si>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</si>
  <si>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</si>
  <si>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</si>
  <si>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</si>
  <si>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</si>
  <si>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</si>
  <si>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</si>
  <si>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</si>
  <si>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</si>
  <si>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</si>
  <si>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</si>
  <si>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</si>
  <si>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</si>
  <si>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</si>
  <si>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</si>
  <si>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</si>
  <si>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</si>
  <si>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</si>
  <si>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</si>
  <si>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</si>
  <si>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</si>
  <si>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</si>
  <si>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</si>
  <si>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</si>
  <si>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</si>
  <si>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</si>
  <si>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</si>
  <si>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</si>
  <si>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</si>
  <si>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</si>
  <si>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</si>
  <si>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</si>
  <si>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</si>
  <si>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</si>
  <si>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</si>
  <si>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</si>
  <si>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</si>
  <si>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</si>
  <si>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</si>
  <si>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</si>
  <si>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</si>
  <si>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</si>
  <si>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</si>
  <si>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</si>
  <si>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</si>
  <si>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</si>
  <si>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</si>
  <si>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</si>
  <si>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</si>
  <si>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</si>
  <si>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</si>
  <si>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</si>
  <si>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</si>
  <si>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</si>
  <si>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</si>
  <si>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</si>
  <si>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</si>
  <si>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</si>
  <si>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</si>
  <si>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</si>
  <si>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</si>
  <si>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</si>
  <si>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</si>
  <si>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</si>
  <si>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</si>
  <si>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</si>
  <si>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</si>
  <si>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</si>
  <si>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</si>
  <si>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</si>
  <si>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</si>
  <si>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</si>
  <si>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</si>
  <si>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</si>
  <si>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</si>
  <si>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</si>
  <si>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</si>
  <si>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</si>
  <si>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</si>
  <si>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</si>
  <si>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</si>
  <si>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</si>
  <si>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</si>
  <si>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</si>
  <si>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</si>
  <si>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</si>
  <si>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</si>
  <si>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</si>
  <si>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</si>
  <si>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</si>
  <si>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</si>
  <si>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</si>
  <si>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</si>
  <si>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</si>
  <si>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</si>
  <si>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</si>
  <si>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</si>
  <si>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</si>
  <si>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</si>
  <si>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</si>
  <si>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</si>
  <si>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</si>
  <si>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</si>
  <si>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</si>
  <si>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</si>
  <si>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</si>
  <si>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</si>
  <si>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</si>
  <si>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</si>
  <si>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</si>
  <si>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</si>
  <si>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</si>
  <si>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</si>
  <si>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</si>
  <si>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</si>
  <si>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</si>
  <si>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</si>
  <si>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</si>
  <si>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</si>
  <si>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</si>
  <si>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</si>
  <si>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</si>
  <si>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</si>
  <si>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</si>
  <si>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</si>
  <si>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</si>
  <si>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</si>
  <si>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</si>
  <si>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</si>
  <si>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</si>
  <si>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</si>
  <si>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</si>
  <si>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</si>
  <si>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</si>
  <si>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</si>
  <si>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</si>
  <si>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</si>
  <si>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</si>
  <si>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</si>
  <si>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</si>
  <si>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</si>
  <si>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</si>
  <si>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</si>
  <si>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</si>
  <si>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</si>
  <si>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</si>
  <si>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</si>
  <si>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</si>
  <si>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</si>
  <si>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</si>
  <si>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</si>
  <si>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</si>
  <si>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</si>
  <si>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</si>
  <si>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</si>
  <si>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</si>
  <si>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</si>
  <si>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</si>
  <si>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</si>
  <si>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</si>
  <si>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</si>
  <si>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</si>
  <si>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</si>
  <si>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</si>
  <si>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</si>
  <si>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</si>
  <si>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</si>
  <si>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</si>
  <si>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</si>
  <si>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</si>
  <si>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</si>
  <si>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</si>
  <si>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</si>
  <si>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</si>
  <si>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</si>
  <si>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</si>
  <si>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</si>
  <si>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</si>
  <si>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</si>
  <si>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</si>
  <si>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</si>
  <si>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</si>
  <si>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</si>
  <si>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</si>
  <si>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</si>
  <si>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</si>
  <si>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</si>
  <si>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</si>
  <si>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</si>
  <si>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</si>
  <si>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</si>
  <si>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</si>
  <si>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</si>
  <si>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</si>
  <si>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</si>
  <si>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</si>
  <si>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</si>
  <si>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</si>
  <si>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</si>
  <si>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</si>
  <si>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</si>
  <si>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</si>
  <si>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</si>
  <si>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</si>
  <si>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</si>
  <si>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</si>
  <si>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</si>
  <si>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</si>
  <si>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</si>
  <si>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</si>
  <si>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</si>
  <si>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</si>
  <si>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</si>
  <si>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</si>
  <si>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</si>
  <si>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</si>
  <si>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</si>
  <si>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</si>
  <si>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</si>
  <si>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</si>
  <si>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</si>
  <si>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</si>
  <si>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</si>
  <si>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</si>
  <si>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</si>
  <si>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</si>
  <si>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</si>
  <si>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</si>
  <si>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</si>
  <si>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</si>
  <si>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</si>
  <si>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</si>
  <si>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</si>
  <si>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</si>
  <si>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</si>
  <si>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</si>
  <si>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</si>
  <si>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</si>
  <si>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</si>
  <si>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</si>
  <si>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</si>
  <si>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</si>
  <si>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</si>
  <si>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</si>
  <si>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</si>
  <si>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</si>
  <si>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</si>
  <si>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</si>
  <si>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</si>
  <si>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</si>
  <si>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</si>
  <si>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</si>
  <si>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</si>
  <si>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</si>
  <si>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</si>
  <si>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</si>
  <si>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</si>
  <si>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</si>
  <si>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</si>
  <si>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</si>
  <si>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</si>
  <si>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</si>
  <si>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</si>
  <si>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</si>
  <si>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</si>
  <si>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</si>
  <si>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</si>
  <si>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</si>
  <si>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</si>
  <si>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</si>
  <si>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</si>
  <si>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</si>
  <si>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</si>
  <si>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</si>
  <si>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</si>
  <si>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</si>
  <si>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</si>
  <si>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</si>
  <si>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</si>
  <si>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</si>
  <si>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</si>
  <si>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</si>
  <si>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</si>
  <si>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</si>
  <si>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</si>
  <si>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</si>
  <si>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</si>
  <si>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</si>
  <si>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</si>
  <si>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</si>
  <si>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</si>
  <si>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</si>
  <si>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</si>
  <si>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</si>
  <si>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</si>
  <si>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</si>
  <si>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</si>
  <si>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</si>
  <si>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</si>
  <si>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</si>
  <si>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</si>
  <si>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</si>
  <si>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</si>
  <si>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</si>
  <si>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</si>
  <si>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</si>
  <si>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</si>
  <si>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</si>
  <si>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</si>
  <si>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</si>
  <si>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</si>
  <si>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</si>
  <si>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</si>
  <si>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</si>
  <si>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</si>
  <si>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</si>
  <si>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</si>
  <si>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</si>
  <si>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</si>
  <si>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</si>
  <si>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</si>
  <si>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</si>
  <si>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</si>
  <si>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</si>
  <si>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</si>
  <si>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</si>
  <si>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</si>
  <si>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</si>
  <si>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</si>
  <si>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</si>
  <si>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</si>
  <si>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</si>
  <si>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</si>
  <si>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</si>
  <si>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</si>
  <si>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</si>
  <si>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</si>
  <si>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</si>
  <si>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</si>
  <si>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</si>
  <si>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</si>
  <si>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</si>
  <si>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</si>
  <si>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</si>
  <si>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</si>
  <si>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</si>
  <si>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</si>
  <si>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</si>
  <si>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</si>
  <si>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</si>
  <si>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</si>
  <si>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</si>
  <si>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</si>
  <si>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</si>
  <si>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</si>
  <si>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</si>
  <si>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</si>
  <si>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</si>
  <si>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</si>
  <si>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</si>
  <si>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</si>
  <si>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</si>
  <si>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</si>
  <si>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</si>
  <si>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</si>
  <si>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</si>
  <si>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</si>
  <si>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</si>
  <si>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</si>
  <si>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</si>
  <si>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</si>
  <si>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</si>
  <si>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</si>
  <si>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</si>
  <si>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</si>
  <si>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</si>
  <si>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</si>
  <si>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</si>
  <si>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</si>
  <si>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</si>
  <si>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</si>
  <si>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</si>
  <si>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</si>
  <si>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</si>
  <si>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</si>
  <si>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</si>
  <si>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</si>
  <si>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</si>
  <si>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</si>
  <si>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</si>
  <si>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</si>
  <si>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</si>
  <si>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</si>
  <si>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</si>
  <si>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</si>
  <si>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</si>
  <si>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</si>
  <si>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</si>
  <si>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</si>
  <si>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</si>
  <si>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</si>
  <si>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</si>
  <si>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</si>
  <si>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</si>
  <si>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</si>
  <si>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</si>
  <si>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</si>
  <si>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</si>
  <si>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</si>
  <si>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</si>
  <si>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</si>
  <si>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</si>
  <si>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</si>
  <si>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</si>
  <si>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</si>
  <si>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</si>
  <si>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</si>
  <si>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</si>
  <si>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</si>
  <si>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</si>
  <si>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</si>
  <si>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</si>
  <si>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</si>
  <si>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</si>
  <si>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</si>
  <si>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</si>
  <si>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</si>
  <si>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</si>
  <si>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</si>
  <si>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</si>
  <si>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</si>
  <si>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</si>
  <si>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</si>
  <si>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</si>
  <si>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</si>
  <si>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</si>
  <si>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</si>
  <si>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</si>
  <si>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</si>
  <si>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</si>
  <si>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</si>
  <si>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</si>
  <si>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</si>
  <si>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</si>
  <si>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</si>
  <si>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</si>
  <si>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</si>
  <si>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</si>
  <si>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</si>
  <si>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</si>
  <si>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</si>
  <si>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</si>
  <si>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</si>
  <si>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</si>
  <si>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</si>
  <si>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</si>
  <si>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</si>
  <si>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</si>
  <si>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</si>
  <si>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</si>
  <si>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</si>
  <si>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</si>
  <si>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</si>
  <si>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</si>
  <si>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</si>
  <si>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</si>
  <si>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</si>
  <si>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</si>
  <si>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</si>
  <si>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</si>
  <si>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</si>
  <si>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</si>
  <si>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</si>
  <si>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</si>
  <si>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</si>
  <si>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</si>
  <si>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</si>
  <si>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</si>
  <si>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</si>
  <si>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</si>
  <si>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</si>
  <si>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</si>
  <si>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</si>
  <si>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</si>
  <si>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</si>
  <si>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</si>
  <si>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</si>
  <si>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</si>
  <si>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</si>
  <si>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</si>
  <si>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</si>
  <si>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</si>
  <si>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</si>
  <si>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</si>
  <si>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</si>
  <si>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</si>
  <si>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</si>
  <si>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</si>
  <si>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</si>
  <si>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</si>
  <si>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</si>
  <si>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</si>
  <si>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</si>
  <si>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</si>
  <si>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</si>
  <si>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</si>
  <si>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</si>
  <si>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</si>
  <si>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</si>
  <si>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</si>
  <si>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</si>
  <si>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</si>
  <si>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</si>
  <si>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</si>
  <si>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</si>
  <si>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</si>
  <si>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</si>
  <si>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</si>
  <si>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</si>
  <si>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</si>
  <si>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</si>
  <si>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</si>
  <si>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</si>
  <si>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</si>
  <si>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</si>
  <si>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</si>
  <si>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</si>
  <si>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</si>
  <si>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</si>
  <si>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</si>
  <si>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</si>
  <si>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</si>
  <si>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</si>
  <si>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</si>
  <si>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</si>
  <si>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</si>
  <si>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</si>
  <si>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</si>
  <si>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</si>
  <si>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</si>
  <si>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</si>
  <si>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</si>
  <si>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</si>
  <si>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</si>
  <si>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</si>
  <si>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</si>
  <si>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</si>
  <si>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</si>
  <si>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</si>
  <si>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</si>
  <si>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</si>
  <si>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</si>
  <si>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</si>
  <si>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</si>
  <si>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</si>
  <si>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</si>
  <si>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</si>
  <si>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</si>
  <si>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</si>
  <si>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</si>
  <si>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</si>
  <si>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</si>
  <si>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</si>
  <si>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</si>
  <si>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</si>
  <si>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</si>
  <si>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</si>
  <si>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</si>
  <si>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</si>
  <si>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</si>
  <si>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</si>
  <si>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</si>
  <si>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</si>
  <si>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</si>
  <si>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</si>
  <si>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</si>
  <si>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</si>
  <si>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</si>
  <si>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</si>
  <si>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</si>
  <si>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</si>
  <si>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</si>
  <si>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</si>
  <si>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</si>
  <si>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</si>
  <si>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</si>
  <si>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</si>
  <si>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</si>
  <si>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</si>
  <si>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</si>
  <si>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</si>
  <si>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</si>
  <si>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</si>
  <si>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</si>
  <si>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</si>
  <si>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</si>
  <si>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</si>
  <si>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</si>
  <si>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</si>
  <si>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</si>
  <si>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</si>
  <si>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</si>
  <si>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</si>
  <si>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</si>
  <si>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</si>
  <si>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</si>
  <si>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</si>
  <si>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</si>
  <si>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</si>
  <si>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</si>
  <si>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</si>
  <si>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</si>
  <si>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</si>
  <si>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</si>
  <si>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</si>
  <si>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</si>
  <si>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</si>
  <si>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</si>
  <si>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</si>
  <si>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</si>
  <si>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</si>
  <si>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</si>
  <si>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</si>
  <si>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</si>
  <si>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</si>
  <si>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</si>
  <si>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</si>
  <si>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</si>
  <si>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</si>
  <si>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</si>
  <si>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</si>
  <si>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</si>
  <si>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</si>
  <si>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</si>
  <si>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</si>
  <si>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</si>
  <si>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</si>
  <si>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</si>
  <si>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</si>
  <si>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</si>
  <si>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</si>
  <si>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</si>
  <si>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</si>
  <si>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</si>
  <si>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</si>
  <si>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</si>
  <si>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</si>
  <si>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</si>
  <si>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</si>
  <si>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</si>
  <si>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</si>
  <si>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</si>
  <si>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</si>
  <si>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</si>
  <si>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</si>
  <si>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</si>
  <si>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</si>
  <si>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</si>
  <si>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</si>
  <si>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</si>
  <si>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</si>
  <si>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</si>
  <si>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</si>
  <si>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</si>
  <si>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</si>
  <si>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</si>
  <si>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</si>
  <si>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</si>
  <si>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</si>
  <si>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</si>
  <si>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</si>
  <si>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</si>
  <si>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</si>
  <si>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</si>
  <si>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</si>
  <si>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</si>
  <si>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</si>
  <si>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</si>
  <si>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</si>
  <si>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</si>
  <si>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</si>
  <si>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</si>
  <si>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</si>
  <si>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</si>
  <si>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</si>
  <si>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</si>
  <si>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</si>
  <si>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</si>
  <si>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</si>
  <si>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</si>
  <si>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</si>
  <si>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</si>
  <si>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</si>
  <si>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</si>
  <si>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</si>
  <si>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</si>
  <si>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</si>
  <si>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</si>
  <si>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</si>
  <si>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</si>
  <si>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</si>
  <si>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</si>
  <si>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</si>
  <si>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</si>
  <si>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</si>
  <si>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</si>
  <si>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</si>
  <si>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</si>
  <si>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</si>
  <si>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</si>
  <si>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</si>
  <si>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</si>
  <si>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</si>
  <si>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</si>
  <si>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</si>
  <si>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</si>
  <si>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</si>
  <si>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</si>
  <si>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</si>
  <si>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</si>
  <si>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</si>
  <si>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</si>
  <si>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</si>
  <si>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</si>
  <si>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</si>
  <si>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</si>
  <si>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</si>
  <si>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</si>
  <si>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</si>
  <si>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</si>
  <si>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</si>
  <si>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</si>
  <si>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</si>
  <si>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</si>
  <si>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</si>
  <si>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</si>
  <si>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</si>
  <si>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</si>
  <si>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</si>
  <si>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</si>
  <si>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</si>
  <si>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</si>
  <si>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</si>
  <si>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</si>
  <si>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</si>
  <si>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</si>
  <si>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</si>
  <si>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</si>
  <si>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</si>
  <si>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</si>
  <si>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</si>
  <si>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</si>
  <si>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</si>
  <si>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</si>
  <si>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</si>
  <si>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</si>
  <si>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</si>
  <si>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</si>
  <si>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</si>
  <si>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</si>
  <si>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</si>
  <si>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</si>
  <si>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</si>
  <si>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</si>
  <si>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</si>
  <si>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</si>
  <si>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</si>
  <si>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</si>
  <si>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</si>
  <si>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</si>
  <si>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</si>
  <si>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</si>
  <si>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</si>
  <si>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</si>
  <si>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</si>
  <si>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</si>
  <si>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</si>
  <si>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</si>
  <si>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</si>
  <si>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</si>
  <si>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</si>
  <si>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</si>
  <si>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</si>
  <si>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</si>
  <si>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</si>
  <si>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</si>
  <si>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</si>
  <si>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</si>
  <si>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</si>
  <si>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</si>
  <si>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</si>
  <si>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</si>
  <si>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</si>
  <si>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</si>
  <si>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</si>
  <si>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</si>
  <si>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</si>
  <si>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</si>
  <si>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</si>
  <si>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</si>
  <si>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</si>
  <si>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</si>
  <si>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</si>
  <si>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</si>
  <si>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</si>
  <si>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</si>
  <si>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</si>
  <si>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</si>
  <si>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</si>
  <si>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</si>
  <si>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</si>
  <si>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</si>
  <si>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</si>
  <si>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</si>
  <si>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</si>
  <si>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</si>
  <si>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</si>
  <si>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</si>
  <si>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</si>
  <si>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</si>
  <si>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</si>
  <si>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</si>
  <si>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</si>
  <si>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</si>
  <si>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</si>
  <si>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</si>
  <si>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</si>
  <si>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</si>
  <si>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</si>
  <si>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</si>
  <si>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</si>
  <si>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</si>
  <si>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</si>
  <si>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</si>
  <si>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</si>
  <si>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</si>
  <si>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</si>
  <si>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</si>
  <si>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</si>
  <si>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</si>
  <si>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</si>
  <si>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</si>
  <si>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</si>
  <si>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</si>
  <si>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</si>
  <si>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</si>
  <si>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</si>
  <si>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</si>
  <si>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</si>
  <si>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</si>
  <si>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</si>
  <si>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</si>
  <si>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</si>
  <si>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</si>
  <si>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</si>
  <si>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</si>
  <si>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</si>
  <si>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</si>
  <si>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</si>
  <si>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</si>
  <si>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</si>
  <si>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</si>
  <si>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</si>
  <si>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</si>
  <si>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</si>
  <si>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</si>
  <si>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</si>
  <si>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</si>
  <si>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</si>
  <si>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</si>
  <si>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</si>
  <si>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</si>
  <si>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</si>
  <si>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</si>
  <si>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</si>
  <si>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</si>
  <si>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</si>
  <si>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</si>
  <si>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</si>
  <si>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</si>
  <si>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</si>
  <si>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</si>
  <si>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</si>
  <si>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</si>
  <si>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</si>
  <si>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</si>
  <si>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</si>
  <si>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</si>
  <si>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</si>
  <si>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</si>
  <si>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</si>
  <si>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</si>
  <si>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</si>
  <si>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</si>
  <si>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</si>
  <si>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</si>
  <si>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</si>
  <si>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</si>
  <si>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</si>
  <si>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</si>
  <si>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</si>
  <si>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</si>
  <si>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</si>
  <si>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</si>
  <si>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</si>
  <si>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</si>
  <si>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</si>
  <si>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</si>
  <si>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</si>
  <si>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</si>
  <si>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</si>
  <si>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</si>
  <si>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</si>
  <si>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</si>
  <si>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</si>
  <si>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</si>
  <si>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</si>
  <si>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</si>
  <si>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</si>
  <si>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</si>
  <si>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</si>
  <si>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</si>
  <si>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</si>
  <si>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</si>
  <si>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</si>
  <si>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</si>
  <si>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</si>
  <si>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</si>
  <si>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</si>
  <si>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</si>
  <si>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</si>
  <si>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</si>
  <si>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</si>
  <si>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</si>
  <si>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</si>
  <si>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</si>
  <si>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</si>
  <si>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</si>
  <si>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</si>
  <si>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</si>
  <si>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</si>
  <si>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</si>
  <si>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</si>
  <si>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</si>
  <si>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</si>
  <si>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</si>
  <si>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</si>
  <si>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</si>
  <si>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</si>
  <si>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</si>
  <si>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</si>
  <si>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</si>
  <si>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</si>
  <si>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</si>
  <si>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</si>
  <si>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</si>
  <si>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</si>
  <si>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</si>
  <si>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</si>
  <si>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</si>
  <si>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</si>
  <si>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</si>
  <si>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</si>
  <si>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</si>
  <si>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</si>
  <si>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</si>
  <si>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</si>
  <si>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</si>
  <si>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</si>
  <si>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</si>
  <si>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</si>
  <si>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</si>
  <si>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</si>
  <si>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</si>
  <si>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</si>
  <si>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</si>
  <si>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</si>
  <si>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</si>
  <si>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</si>
  <si>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</si>
  <si>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</si>
  <si>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</si>
  <si>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</si>
  <si>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</si>
  <si>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</si>
  <si>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</si>
  <si>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</si>
  <si>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</si>
  <si>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</si>
  <si>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</si>
  <si>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</si>
  <si>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</si>
  <si>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</si>
  <si>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</si>
  <si>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</si>
  <si>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</si>
  <si>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</si>
  <si>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</si>
  <si>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</si>
  <si>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</si>
  <si>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</si>
  <si>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</si>
  <si>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</si>
  <si>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</si>
  <si>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</si>
  <si>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</si>
  <si>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</si>
  <si>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</si>
  <si>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</si>
  <si>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</si>
  <si>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</si>
  <si>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</si>
  <si>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</si>
  <si>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</si>
  <si>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</si>
  <si>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</si>
  <si>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</si>
  <si>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</si>
  <si>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</si>
  <si>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</si>
  <si>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</si>
  <si>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</si>
  <si>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</si>
  <si>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</si>
  <si>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</si>
  <si>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</si>
  <si>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</si>
  <si>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</si>
  <si>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</si>
  <si>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</si>
  <si>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</si>
  <si>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</si>
  <si>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</si>
  <si>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</si>
  <si>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</si>
  <si>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</si>
  <si>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</si>
  <si>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</si>
  <si>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</si>
  <si>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</si>
  <si>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</si>
  <si>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</si>
  <si>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</si>
  <si>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</si>
  <si>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</si>
  <si>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</si>
  <si>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</si>
  <si>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</si>
  <si>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</si>
  <si>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</si>
  <si>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</si>
  <si>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</si>
  <si>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</si>
  <si>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</si>
  <si>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</si>
  <si>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</si>
  <si>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</si>
  <si>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</si>
  <si>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</si>
  <si>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</si>
  <si>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</si>
  <si>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</si>
  <si>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</si>
  <si>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</si>
  <si>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</si>
  <si>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</si>
  <si>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</si>
  <si>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</si>
  <si>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</si>
  <si>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</si>
  <si>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</si>
  <si>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</si>
  <si>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</si>
  <si>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</si>
  <si>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</si>
  <si>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</si>
  <si>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</si>
  <si>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</si>
  <si>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</si>
  <si>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</si>
  <si>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</si>
  <si>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</si>
  <si>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</si>
  <si>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</si>
  <si>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</si>
  <si>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</si>
  <si>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</si>
  <si>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</si>
  <si>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</si>
  <si>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</si>
  <si>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</si>
  <si>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</si>
  <si>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</si>
  <si>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</si>
  <si>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</si>
  <si>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</si>
  <si>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</si>
  <si>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</si>
  <si>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</si>
  <si>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</si>
  <si>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</si>
  <si>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</si>
  <si>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</si>
  <si>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</si>
  <si>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</si>
  <si>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</si>
  <si>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</si>
  <si>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</si>
  <si>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</si>
  <si>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</si>
  <si>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</si>
  <si>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</si>
  <si>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</si>
  <si>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</si>
  <si>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</si>
  <si>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</si>
  <si>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</si>
  <si>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</si>
  <si>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</si>
  <si>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</si>
  <si>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</si>
  <si>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</si>
  <si>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</si>
  <si>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</si>
  <si>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</si>
  <si>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</si>
  <si>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</si>
  <si>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</si>
  <si>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</si>
  <si>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</si>
  <si>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</si>
  <si>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</si>
  <si>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</si>
  <si>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</si>
  <si>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</si>
  <si>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</si>
  <si>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</si>
  <si>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</si>
  <si>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</si>
  <si>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</si>
  <si>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</si>
  <si>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</si>
  <si>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</si>
  <si>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</si>
  <si>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</si>
  <si>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</si>
  <si>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</si>
  <si>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</si>
  <si>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</si>
  <si>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</si>
  <si>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</si>
  <si>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</si>
  <si>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</si>
  <si>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</si>
  <si>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</si>
  <si>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</si>
  <si>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</si>
  <si>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</si>
  <si>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</si>
  <si>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</si>
  <si>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</si>
  <si>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</si>
  <si>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</si>
  <si>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</si>
  <si>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</si>
  <si>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</si>
  <si>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</si>
  <si>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</si>
  <si>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</si>
  <si>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</si>
  <si>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</si>
  <si>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</si>
  <si>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</si>
  <si>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</si>
  <si>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</si>
  <si>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</si>
  <si>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</si>
  <si>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</si>
  <si>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</si>
  <si>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</si>
  <si>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</si>
  <si>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</si>
  <si>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</si>
  <si>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</si>
  <si>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</si>
  <si>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</si>
  <si>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</si>
  <si>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</si>
  <si>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</si>
  <si>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</si>
  <si>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</si>
  <si>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</si>
  <si>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</si>
  <si>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</si>
  <si>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</si>
  <si>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</si>
  <si>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</si>
  <si>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</si>
  <si>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</si>
  <si>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</si>
  <si>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</si>
  <si>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</si>
  <si>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</si>
  <si>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</si>
  <si>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</si>
  <si>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</si>
  <si>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</si>
  <si>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</si>
  <si>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</si>
  <si>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</si>
  <si>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</si>
  <si>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</si>
  <si>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</si>
  <si>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</si>
  <si>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</si>
  <si>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</si>
  <si>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</si>
  <si>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</si>
  <si>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</si>
  <si>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</si>
  <si>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</si>
  <si>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</si>
  <si>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</si>
  <si>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</si>
  <si>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</si>
  <si>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</si>
  <si>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</si>
  <si>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</si>
  <si>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</si>
  <si>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</si>
  <si>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</si>
  <si>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</si>
  <si>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</si>
  <si>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</si>
  <si>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</si>
  <si>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</si>
  <si>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</si>
  <si>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</si>
  <si>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</si>
  <si>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</si>
  <si>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</si>
  <si>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</si>
  <si>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</si>
  <si>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</si>
  <si>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</si>
  <si>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</si>
  <si>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</si>
  <si>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</si>
  <si>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</si>
  <si>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</si>
  <si>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</si>
  <si>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</si>
  <si>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</si>
  <si>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</si>
  <si>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</si>
  <si>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</si>
  <si>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</si>
  <si>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</si>
  <si>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</si>
  <si>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</si>
  <si>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</si>
  <si>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</si>
  <si>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</si>
  <si>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</si>
  <si>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</si>
  <si>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</si>
  <si>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</si>
  <si>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</si>
  <si>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</si>
  <si>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</si>
  <si>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</si>
  <si>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</si>
  <si>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</si>
  <si>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</si>
  <si>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</si>
  <si>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</si>
  <si>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</si>
  <si>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</si>
  <si>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</si>
  <si>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</si>
  <si>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</si>
  <si>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</si>
  <si>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</si>
  <si>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</si>
  <si>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</si>
  <si>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</si>
  <si>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</si>
  <si>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</si>
  <si>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</si>
  <si>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</si>
  <si>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</si>
  <si>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</si>
  <si>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</si>
  <si>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</si>
  <si>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</si>
  <si>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</si>
  <si>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</si>
  <si>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</si>
  <si>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</si>
  <si>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</si>
  <si>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</si>
  <si>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</si>
  <si>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</si>
  <si>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</si>
  <si>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</si>
  <si>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</si>
  <si>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</si>
  <si>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</si>
  <si>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</si>
  <si>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</si>
  <si>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</si>
  <si>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</si>
  <si>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</si>
  <si>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</si>
  <si>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</si>
  <si>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</si>
  <si>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</si>
  <si>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</si>
  <si>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</si>
  <si>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</si>
  <si>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</si>
  <si>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</si>
  <si>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</si>
  <si>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</si>
  <si>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</si>
  <si>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</si>
  <si>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</si>
  <si>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</si>
  <si>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</si>
  <si>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</si>
  <si>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</si>
  <si>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</si>
  <si>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</si>
  <si>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</si>
  <si>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</si>
  <si>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</si>
  <si>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</si>
  <si>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</si>
  <si>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</si>
  <si>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</si>
  <si>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</si>
  <si>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</si>
  <si>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</si>
  <si>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</si>
  <si>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</si>
  <si>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</si>
  <si>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</si>
  <si>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</si>
  <si>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</si>
  <si>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</si>
  <si>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</si>
  <si>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</si>
  <si>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</si>
  <si>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</si>
  <si>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</si>
  <si>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</si>
  <si>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</si>
  <si>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</si>
  <si>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</si>
  <si>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</si>
  <si>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</si>
  <si>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</si>
  <si>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</si>
  <si>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</si>
  <si>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</si>
  <si>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</si>
  <si>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</si>
  <si>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</si>
  <si>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</si>
  <si>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</si>
  <si>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</si>
  <si>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</si>
  <si>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</si>
  <si>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</si>
  <si>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</si>
  <si>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</si>
  <si>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</si>
  <si>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</si>
  <si>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</si>
  <si>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</si>
  <si>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</si>
  <si>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</si>
  <si>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</si>
  <si>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</si>
  <si>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</si>
  <si>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</si>
  <si>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</si>
  <si>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</si>
  <si>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</si>
  <si>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</si>
  <si>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</si>
  <si>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</si>
  <si>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</si>
  <si>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</si>
  <si>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</si>
  <si>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</si>
  <si>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</si>
  <si>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</si>
  <si>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</si>
  <si>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</si>
  <si>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</si>
  <si>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</si>
  <si>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</si>
  <si>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</si>
  <si>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</si>
  <si>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</si>
  <si>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</si>
  <si>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</si>
  <si>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</si>
  <si>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</si>
  <si>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</si>
  <si>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</si>
  <si>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</si>
  <si>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</si>
  <si>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</si>
  <si>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</si>
  <si>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</si>
  <si>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</si>
  <si>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</si>
  <si>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</si>
  <si>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</si>
  <si>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</si>
  <si>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</si>
  <si>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</si>
  <si>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</si>
  <si>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</si>
  <si>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</si>
  <si>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</si>
  <si>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</si>
  <si>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</si>
  <si>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</si>
  <si>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</si>
  <si>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</si>
  <si>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</si>
  <si>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</si>
  <si>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</si>
  <si>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</si>
  <si>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</si>
  <si>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</si>
  <si>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</si>
  <si>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</si>
  <si>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</si>
  <si>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</si>
  <si>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</si>
  <si>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</si>
  <si>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</si>
  <si>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</si>
  <si>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</si>
  <si>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</si>
  <si>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</si>
  <si>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</si>
  <si>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</si>
  <si>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</si>
  <si>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</si>
  <si>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</si>
  <si>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</si>
  <si>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</si>
  <si>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</si>
  <si>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</si>
  <si>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</si>
  <si>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</si>
  <si>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</si>
  <si>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</si>
  <si>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</si>
  <si>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</si>
  <si>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</si>
  <si>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</si>
  <si>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</si>
  <si>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</si>
  <si>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</si>
  <si>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</si>
  <si>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</si>
  <si>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</si>
  <si>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</si>
  <si>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</si>
  <si>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</si>
  <si>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</si>
  <si>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</si>
  <si>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</si>
  <si>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</si>
  <si>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</si>
  <si>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</si>
  <si>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</si>
  <si>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</si>
  <si>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</si>
  <si>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</si>
  <si>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</si>
  <si>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</si>
  <si>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</si>
  <si>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</si>
  <si>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</si>
  <si>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</si>
  <si>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</si>
  <si>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</si>
  <si>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</si>
  <si>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</si>
  <si>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</si>
  <si>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</si>
  <si>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</si>
  <si>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</si>
  <si>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</si>
  <si>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</si>
  <si>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</si>
  <si>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</si>
  <si>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</si>
  <si>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</si>
  <si>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</si>
  <si>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</si>
  <si>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</si>
  <si>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</si>
  <si>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</si>
  <si>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</si>
  <si>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</si>
  <si>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</si>
  <si>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</si>
  <si>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</si>
  <si>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</si>
  <si>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</si>
  <si>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</si>
  <si>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</si>
  <si>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</si>
  <si>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</si>
  <si>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</si>
  <si>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</si>
  <si>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</si>
  <si>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</si>
  <si>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</si>
  <si>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</si>
  <si>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</si>
  <si>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</si>
  <si>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</si>
  <si>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</si>
  <si>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</si>
  <si>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</si>
  <si>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</si>
  <si>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</si>
  <si>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</si>
  <si>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</si>
  <si>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</si>
  <si>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</si>
  <si>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</si>
  <si>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</si>
  <si>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</si>
  <si>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</si>
  <si>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</si>
  <si>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</si>
  <si>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</si>
  <si>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</si>
  <si>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</si>
  <si>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</si>
  <si>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</si>
  <si>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</si>
  <si>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</si>
  <si>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</si>
  <si>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</si>
  <si>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</si>
  <si>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</si>
  <si>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</si>
  <si>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</si>
  <si>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</si>
  <si>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</si>
  <si>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</si>
  <si>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</si>
  <si>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</si>
  <si>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</si>
  <si>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</si>
  <si>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</si>
  <si>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</si>
  <si>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</si>
  <si>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</si>
  <si>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</si>
  <si>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</si>
  <si>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</si>
  <si>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</si>
  <si>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</si>
  <si>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</si>
  <si>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</si>
  <si>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</si>
  <si>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</si>
  <si>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</si>
  <si>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</si>
  <si>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</si>
  <si>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</si>
  <si>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</si>
  <si>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</si>
  <si>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</si>
  <si>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</si>
  <si>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</si>
  <si>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</si>
  <si>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</si>
  <si>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</si>
  <si>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</si>
  <si>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</si>
  <si>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</si>
  <si>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</si>
  <si>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</si>
  <si>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</si>
  <si>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</si>
  <si>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</si>
  <si>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</si>
  <si>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</si>
  <si>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</si>
  <si>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</si>
  <si>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</si>
  <si>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</si>
  <si>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</si>
  <si>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</si>
  <si>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</si>
  <si>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</si>
  <si>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</si>
  <si>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</si>
  <si>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</si>
  <si>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</si>
  <si>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</si>
  <si>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</si>
  <si>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</si>
  <si>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</si>
  <si>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</si>
  <si>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</si>
  <si>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</si>
  <si>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</si>
  <si>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</si>
  <si>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</si>
  <si>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</si>
  <si>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</si>
  <si>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</si>
  <si>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</si>
  <si>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</si>
  <si>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</si>
  <si>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</si>
  <si>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</si>
  <si>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</si>
  <si>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</si>
  <si>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</si>
  <si>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</si>
  <si>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</si>
  <si>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</si>
  <si>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</si>
  <si>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</si>
  <si>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</si>
  <si>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</si>
  <si>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</si>
  <si>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</si>
  <si>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</si>
  <si>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</si>
  <si>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</si>
  <si>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</si>
  <si>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</si>
  <si>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</si>
  <si>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</si>
  <si>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</si>
  <si>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</si>
  <si>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</si>
  <si>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</si>
  <si>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</si>
  <si>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</si>
  <si>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</si>
  <si>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</si>
  <si>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</si>
  <si>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</si>
  <si>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</si>
  <si>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</si>
  <si>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</si>
  <si>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</si>
  <si>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</si>
  <si>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</si>
  <si>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</si>
  <si>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</si>
  <si>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</si>
  <si>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</si>
  <si>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</si>
  <si>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</si>
  <si>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</si>
  <si>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</si>
  <si>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</si>
  <si>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</si>
  <si>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</si>
  <si>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</si>
  <si>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</si>
  <si>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</si>
  <si>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</si>
  <si>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</si>
  <si>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</si>
  <si>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</si>
  <si>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</si>
  <si>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</si>
  <si>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</si>
  <si>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</si>
  <si>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</si>
  <si>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</si>
  <si>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</si>
  <si>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</si>
  <si>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</si>
  <si>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</si>
  <si>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</si>
  <si>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</si>
  <si>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</si>
  <si>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</si>
  <si>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</si>
  <si>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</si>
  <si>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</si>
  <si>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</si>
  <si>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</si>
  <si>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</si>
  <si>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</si>
  <si>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</si>
  <si>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</si>
  <si>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</si>
  <si>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</si>
  <si>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</si>
  <si>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</si>
  <si>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</si>
  <si>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</si>
  <si>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</si>
  <si>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</si>
  <si>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</si>
  <si>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</si>
  <si>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</si>
  <si>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</si>
  <si>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</si>
  <si>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</si>
  <si>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</si>
  <si>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</si>
  <si>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</si>
  <si>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</si>
  <si>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</si>
  <si>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</si>
  <si>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</si>
  <si>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</si>
  <si>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</si>
  <si>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</si>
  <si>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</si>
  <si>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</si>
  <si>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</si>
  <si>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</si>
  <si>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</si>
  <si>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</si>
  <si>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</si>
  <si>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</si>
  <si>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</si>
  <si>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</si>
  <si>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</si>
  <si>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</si>
  <si>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</si>
  <si>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</si>
  <si>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</si>
  <si>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</si>
  <si>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</si>
  <si>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</si>
  <si>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</si>
  <si>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</si>
  <si>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</si>
  <si>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</si>
  <si>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</si>
  <si>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</si>
  <si>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</si>
  <si>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</si>
  <si>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</si>
  <si>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</si>
  <si>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</si>
  <si>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</si>
  <si>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</si>
  <si>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</si>
  <si>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</si>
  <si>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</si>
  <si>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</si>
  <si>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</si>
  <si>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</si>
  <si>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</si>
  <si>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</si>
  <si>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</si>
  <si>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</si>
  <si>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</si>
  <si>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</si>
  <si>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</si>
  <si>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</si>
  <si>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</si>
  <si>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</si>
  <si>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</si>
  <si>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</si>
  <si>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</si>
  <si>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</si>
  <si>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</si>
  <si>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</si>
  <si>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</si>
  <si>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</si>
  <si>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</si>
  <si>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</si>
  <si>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</si>
  <si>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</si>
  <si>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</si>
  <si>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</si>
  <si>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</si>
  <si>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</si>
  <si>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</si>
  <si>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</si>
  <si>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</si>
  <si>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</si>
  <si>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</si>
  <si>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</si>
  <si>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</si>
  <si>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</si>
  <si>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</si>
  <si>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</si>
  <si>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</si>
  <si>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</si>
  <si>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</si>
  <si>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</si>
  <si>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</si>
  <si>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</si>
  <si>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</si>
  <si>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</si>
  <si>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</si>
  <si>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</si>
  <si>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</si>
  <si>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</si>
  <si>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</si>
  <si>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</si>
  <si>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</si>
  <si>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</si>
  <si>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</si>
  <si>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</si>
  <si>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</si>
  <si>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</si>
  <si>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</si>
  <si>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</si>
  <si>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</si>
  <si>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</si>
  <si>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</si>
  <si>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</si>
  <si>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</si>
  <si>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</si>
  <si>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</si>
  <si>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</si>
  <si>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</si>
  <si>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</si>
  <si>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</si>
  <si>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</si>
  <si>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</si>
  <si>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</si>
  <si>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</si>
  <si>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</si>
  <si>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</si>
  <si>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</si>
  <si>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</si>
  <si>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</si>
  <si>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</si>
  <si>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</si>
  <si>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</si>
  <si>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</si>
  <si>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</si>
  <si>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</si>
  <si>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</si>
  <si>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</si>
  <si>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</si>
  <si>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</si>
  <si>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</si>
  <si>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</si>
  <si>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</si>
  <si>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</si>
  <si>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</si>
  <si>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</si>
  <si>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</si>
  <si>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</si>
  <si>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</si>
  <si>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</si>
  <si>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</si>
  <si>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</si>
  <si>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</si>
  <si>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</si>
  <si>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</si>
  <si>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</si>
  <si>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</si>
  <si>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</si>
  <si>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</si>
  <si>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</si>
  <si>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</si>
  <si>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</si>
  <si>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</si>
  <si>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</si>
  <si>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</si>
  <si>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</si>
  <si>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</si>
  <si>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</si>
  <si>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</si>
  <si>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</si>
  <si>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</si>
  <si>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</si>
  <si>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</si>
  <si>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</si>
  <si>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</si>
  <si>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</si>
  <si>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</si>
  <si>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</si>
  <si>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</si>
  <si>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</si>
  <si>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</si>
  <si>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</si>
  <si>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</si>
  <si>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</si>
  <si>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</si>
  <si>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</si>
  <si>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</si>
  <si>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</si>
  <si>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</si>
  <si>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</si>
  <si>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</si>
  <si>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</si>
  <si>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</si>
  <si>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</si>
  <si>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</si>
  <si>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</si>
  <si>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</si>
  <si>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</si>
  <si>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</si>
  <si>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</si>
  <si>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</si>
  <si>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</si>
  <si>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</si>
  <si>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</si>
  <si>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</si>
  <si>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</si>
  <si>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</si>
  <si>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</si>
  <si>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</si>
  <si>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</si>
  <si>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</si>
  <si>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</si>
  <si>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</si>
  <si>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</si>
  <si>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</si>
  <si>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</si>
  <si>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</si>
  <si>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</si>
  <si>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</si>
  <si>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</si>
  <si>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</si>
  <si>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</si>
  <si>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</si>
  <si>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</si>
  <si>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</si>
  <si>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</si>
  <si>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</si>
  <si>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</si>
  <si>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</si>
  <si>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</si>
  <si>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</si>
  <si>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</si>
  <si>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</si>
  <si>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</si>
  <si>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</si>
  <si>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</si>
  <si>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</si>
  <si>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</si>
  <si>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</si>
  <si>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</si>
  <si>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</si>
  <si>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</si>
  <si>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</si>
  <si>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</si>
  <si>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</si>
  <si>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</si>
  <si>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</si>
  <si>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</si>
  <si>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</si>
  <si>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</si>
  <si>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</si>
  <si>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</si>
  <si>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</si>
  <si>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</si>
  <si>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</si>
  <si>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</si>
  <si>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</si>
  <si>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</si>
  <si>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</si>
  <si>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</si>
  <si>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</si>
  <si>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</si>
  <si>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</si>
  <si>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</si>
  <si>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</si>
  <si>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</si>
  <si>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</si>
  <si>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</si>
  <si>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</si>
  <si>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</si>
  <si>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</si>
  <si>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</si>
  <si>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</si>
  <si>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</si>
  <si>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</si>
  <si>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</si>
  <si>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</si>
  <si>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</si>
  <si>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</si>
  <si>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</si>
  <si>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</si>
  <si>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</si>
  <si>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</si>
  <si>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</si>
  <si>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</si>
  <si>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</si>
  <si>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</si>
  <si>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</si>
  <si>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</si>
  <si>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</si>
  <si>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</si>
  <si>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</si>
  <si>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</si>
  <si>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</si>
  <si>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</si>
  <si>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</si>
  <si>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</si>
  <si>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</si>
  <si>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</si>
  <si>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</si>
  <si>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</si>
  <si>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</si>
  <si>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</si>
  <si>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</si>
  <si>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</si>
  <si>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</si>
  <si>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</si>
  <si>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</si>
  <si>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</si>
  <si>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</si>
  <si>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</si>
  <si>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</si>
  <si>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</si>
  <si>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</si>
  <si>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</si>
  <si>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</si>
  <si>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</si>
  <si>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</si>
  <si>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</si>
  <si>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</si>
  <si>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</si>
  <si>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</si>
  <si>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</si>
  <si>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</si>
  <si>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</si>
  <si>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</si>
  <si>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</si>
  <si>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</si>
  <si>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</si>
  <si>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</si>
  <si>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</si>
  <si>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</si>
  <si>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</si>
  <si>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</si>
  <si>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</si>
  <si>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</si>
  <si>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</si>
  <si>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</si>
  <si>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</si>
  <si>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</si>
  <si>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</si>
  <si>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</si>
  <si>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</si>
  <si>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</si>
  <si>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</si>
  <si>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</si>
  <si>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</si>
  <si>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</si>
  <si>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</si>
  <si>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</si>
  <si>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</si>
  <si>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</si>
  <si>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</si>
  <si>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</si>
  <si>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</si>
  <si>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</si>
  <si>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</si>
  <si>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</si>
  <si>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</si>
  <si>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</si>
  <si>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</si>
  <si>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</si>
  <si>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</si>
  <si>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</si>
  <si>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</si>
  <si>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</si>
  <si>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</si>
  <si>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</si>
  <si>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</si>
  <si>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</si>
  <si>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</si>
  <si>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</si>
  <si>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</si>
  <si>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</si>
  <si>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</si>
  <si>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</si>
  <si>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</si>
  <si>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</si>
  <si>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</si>
  <si>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</si>
  <si>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</si>
  <si>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</si>
  <si>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</si>
  <si>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</si>
  <si>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</si>
  <si>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</si>
  <si>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</si>
  <si>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</si>
  <si>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</si>
  <si>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</si>
  <si>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</si>
  <si>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</si>
  <si>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</si>
  <si>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</si>
  <si>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</si>
  <si>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</si>
  <si>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</si>
  <si>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</si>
  <si>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</si>
  <si>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</si>
  <si>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</si>
  <si>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</si>
  <si>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</si>
  <si>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</si>
  <si>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</si>
  <si>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</si>
  <si>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</si>
  <si>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</si>
  <si>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</si>
  <si>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</si>
  <si>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</si>
  <si>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</si>
  <si>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</si>
  <si>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</si>
  <si>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</si>
  <si>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</si>
  <si>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</si>
  <si>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</si>
  <si>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</si>
  <si>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</si>
  <si>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</si>
  <si>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</si>
  <si>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</si>
  <si>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</si>
  <si>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</si>
  <si>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</si>
  <si>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</si>
  <si>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</si>
  <si>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</si>
  <si>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</si>
  <si>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</si>
  <si>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</si>
  <si>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</si>
  <si>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</si>
  <si>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</si>
  <si>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</si>
  <si>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</si>
  <si>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</si>
  <si>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</si>
  <si>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</si>
  <si>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</si>
  <si>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</si>
  <si>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</si>
  <si>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</si>
  <si>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</si>
  <si>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</si>
  <si>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</si>
  <si>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</si>
  <si>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</si>
  <si>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</si>
  <si>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</si>
  <si>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</si>
  <si>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</si>
  <si>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</si>
  <si>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</si>
  <si>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</si>
  <si>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</si>
  <si>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</si>
  <si>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</si>
  <si>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</si>
  <si>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</si>
  <si>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</si>
  <si>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</si>
  <si>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</si>
  <si>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</si>
  <si>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</si>
  <si>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</si>
  <si>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</si>
  <si>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</si>
  <si>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</si>
  <si>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</si>
  <si>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</si>
  <si>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</si>
  <si>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</si>
  <si>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</si>
  <si>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</si>
  <si>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</si>
  <si>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</si>
  <si>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</si>
  <si>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</si>
  <si>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</si>
  <si>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</si>
  <si>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</si>
  <si>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</si>
  <si>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</si>
  <si>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</si>
  <si>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</si>
  <si>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</si>
  <si>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</si>
  <si>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</si>
  <si>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</si>
  <si>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</si>
  <si>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</si>
  <si>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</si>
  <si>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</si>
  <si>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</si>
  <si>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</si>
  <si>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</si>
  <si>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</si>
  <si>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</si>
  <si>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</si>
  <si>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</si>
  <si>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</si>
  <si>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</si>
  <si>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</si>
  <si>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</si>
  <si>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</si>
  <si>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</si>
  <si>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</si>
  <si>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</si>
  <si>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</si>
  <si>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</si>
  <si>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</si>
  <si>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</si>
  <si>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</si>
  <si>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</si>
  <si>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</si>
  <si>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</si>
  <si>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</si>
  <si>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</si>
  <si>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</si>
  <si>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</si>
  <si>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</si>
  <si>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</si>
  <si>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</si>
  <si>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</si>
  <si>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</si>
  <si>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</si>
  <si>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</si>
  <si>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</si>
  <si>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</si>
  <si>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</si>
  <si>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</si>
  <si>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</si>
  <si>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</si>
  <si>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</si>
  <si>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</si>
  <si>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</si>
  <si>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</si>
  <si>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</si>
  <si>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</si>
  <si>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</si>
  <si>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</si>
  <si>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</si>
  <si>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</si>
  <si>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</si>
  <si>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</si>
  <si>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</si>
  <si>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</si>
  <si>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</si>
  <si>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</si>
  <si>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</si>
  <si>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</si>
  <si>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</si>
  <si>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</si>
  <si>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</si>
  <si>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</si>
  <si>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</si>
  <si>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</si>
  <si>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</si>
  <si>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</si>
  <si>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</si>
  <si>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</si>
  <si>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</si>
  <si>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</si>
  <si>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</si>
  <si>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</si>
  <si>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</si>
  <si>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</si>
  <si>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</si>
  <si>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</si>
  <si>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</si>
  <si>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</si>
  <si>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</si>
  <si>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</si>
  <si>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</si>
  <si>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</si>
  <si>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</si>
  <si>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</si>
  <si>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</si>
  <si>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</si>
  <si>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</si>
  <si>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</si>
  <si>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</si>
  <si>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</si>
  <si>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</si>
  <si>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</si>
  <si>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</si>
  <si>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</si>
  <si>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</si>
  <si>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</si>
  <si>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</si>
  <si>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</si>
  <si>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</si>
  <si>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</si>
  <si>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</si>
  <si>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</si>
  <si>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</si>
  <si>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</si>
  <si>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</si>
  <si>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</si>
  <si>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</si>
  <si>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</si>
  <si>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</si>
  <si>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</si>
  <si>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</si>
  <si>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</si>
  <si>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</si>
  <si>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</si>
  <si>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</si>
  <si>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</si>
  <si>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</si>
  <si>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</si>
  <si>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</si>
  <si>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</si>
  <si>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</si>
  <si>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</si>
  <si>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</si>
  <si>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</si>
  <si>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</si>
  <si>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</si>
  <si>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</si>
  <si>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</si>
  <si>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</si>
  <si>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</si>
  <si>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</si>
  <si>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</si>
  <si>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</si>
  <si>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</si>
  <si>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</si>
  <si>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</si>
  <si>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</si>
  <si>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</si>
  <si>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</si>
  <si>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</si>
  <si>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</si>
  <si>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</si>
  <si>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</si>
  <si>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</si>
  <si>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</si>
  <si>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</si>
  <si>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</si>
  <si>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</si>
  <si>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</si>
  <si>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</si>
  <si>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</si>
  <si>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</si>
  <si>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</si>
  <si>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</si>
  <si>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</si>
  <si>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</si>
  <si>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</si>
  <si>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</si>
  <si>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</si>
  <si>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</si>
  <si>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</si>
  <si>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</si>
  <si>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</si>
  <si>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</si>
  <si>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</si>
  <si>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</si>
  <si>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</si>
  <si>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</si>
  <si>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</si>
  <si>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</si>
  <si>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</si>
  <si>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</si>
  <si>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</si>
  <si>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</si>
  <si>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</si>
  <si>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</si>
  <si>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</si>
  <si>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</si>
  <si>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</si>
  <si>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</si>
  <si>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</si>
  <si>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</si>
  <si>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</si>
  <si>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</si>
  <si>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</si>
  <si>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</si>
  <si>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</si>
  <si>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</si>
  <si>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</si>
  <si>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</si>
  <si>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</si>
  <si>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</si>
  <si>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</si>
  <si>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</si>
  <si>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</si>
  <si>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</si>
  <si>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</si>
  <si>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</si>
  <si>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</si>
  <si>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</si>
  <si>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</si>
  <si>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</si>
  <si>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</si>
  <si>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</si>
  <si>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</si>
  <si>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</si>
  <si>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</si>
  <si>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</si>
  <si>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</si>
  <si>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</si>
  <si>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</si>
  <si>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</si>
  <si>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</si>
  <si>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</si>
  <si>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</si>
  <si>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</si>
  <si>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</si>
  <si>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</si>
  <si>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</si>
  <si>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</si>
  <si>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</si>
  <si>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</si>
  <si>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</si>
  <si>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</si>
  <si>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</si>
  <si>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</si>
  <si>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</si>
  <si>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</si>
  <si>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</si>
  <si>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</si>
  <si>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</si>
  <si>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</si>
  <si>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</si>
  <si>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</si>
  <si>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</si>
  <si>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</si>
  <si>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</si>
  <si>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</si>
  <si>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</si>
  <si>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</si>
  <si>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</si>
  <si>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</si>
  <si>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</si>
  <si>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</si>
  <si>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</si>
  <si>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</si>
  <si>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</si>
  <si>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</si>
  <si>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</si>
  <si>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</si>
  <si>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</si>
  <si>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</si>
  <si>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</si>
  <si>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</si>
  <si>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</si>
  <si>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</si>
  <si>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</si>
  <si>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</si>
  <si>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</si>
  <si>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</si>
  <si>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</si>
  <si>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</si>
  <si>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</si>
  <si>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</si>
  <si>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</si>
  <si>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</si>
  <si>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</si>
  <si>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</si>
  <si>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</si>
  <si>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</si>
  <si>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</si>
  <si>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</si>
  <si>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</si>
  <si>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</si>
  <si>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</si>
  <si>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</si>
  <si>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</si>
  <si>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</si>
  <si>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</si>
  <si>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</si>
  <si>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</si>
  <si>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</si>
  <si>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</si>
  <si>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</si>
  <si>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</si>
  <si>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</si>
  <si>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</si>
  <si>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</si>
  <si>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</si>
  <si>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</si>
  <si>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</si>
  <si>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</si>
  <si>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</si>
  <si>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</si>
  <si>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</si>
  <si>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</si>
  <si>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</si>
  <si>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</si>
  <si>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</si>
  <si>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</si>
  <si>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</si>
  <si>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</si>
  <si>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</si>
  <si>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</si>
  <si>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</si>
  <si>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</si>
  <si>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</si>
  <si>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</si>
  <si>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</si>
  <si>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</si>
  <si>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</si>
  <si>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</si>
  <si>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</si>
  <si>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</si>
  <si>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</si>
  <si>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</si>
  <si>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</si>
  <si>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</si>
  <si>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</si>
  <si>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</si>
  <si>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</si>
  <si>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</si>
  <si>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</si>
  <si>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</si>
  <si>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</si>
  <si>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</si>
  <si>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</si>
  <si>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</si>
  <si>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</si>
  <si>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</si>
  <si>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</si>
  <si>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</si>
  <si>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</si>
  <si>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</si>
  <si>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</si>
  <si>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</si>
  <si>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</si>
  <si>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</si>
  <si>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</si>
  <si>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</si>
  <si>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</si>
  <si>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</si>
  <si>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</si>
  <si>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</si>
  <si>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</si>
  <si>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</si>
  <si>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</si>
  <si>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</si>
  <si>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</si>
  <si>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</si>
  <si>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</si>
  <si>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</si>
  <si>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</si>
  <si>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</si>
  <si>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</si>
  <si>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</si>
  <si>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</si>
  <si>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</si>
  <si>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</si>
  <si>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</si>
  <si>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</si>
  <si>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</si>
  <si>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</si>
  <si>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</si>
  <si>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</si>
  <si>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</si>
  <si>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</si>
  <si>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</si>
  <si>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</si>
  <si>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</si>
  <si>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</si>
  <si>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</si>
  <si>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</si>
  <si>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</si>
  <si>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</si>
  <si>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</si>
  <si>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</si>
  <si>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</si>
  <si>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</si>
  <si>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</si>
  <si>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</si>
  <si>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</si>
  <si>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</si>
  <si>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</si>
  <si>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</si>
  <si>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</si>
  <si>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</si>
  <si>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</si>
  <si>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</si>
  <si>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</si>
  <si>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</si>
  <si>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</si>
  <si>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</si>
  <si>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</si>
  <si>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</si>
  <si>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</si>
  <si>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</si>
  <si>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</si>
  <si>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</si>
  <si>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</si>
  <si>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</si>
  <si>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</si>
  <si>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</si>
  <si>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</si>
  <si>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</si>
  <si>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</si>
  <si>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</si>
  <si>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</si>
  <si>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</si>
  <si>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</si>
  <si>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</si>
  <si>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</si>
  <si>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</si>
  <si>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</si>
  <si>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</si>
  <si>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</si>
  <si>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</si>
  <si>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</si>
  <si>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</si>
  <si>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</si>
  <si>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</si>
  <si>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</si>
  <si>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</si>
  <si>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</si>
  <si>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</si>
  <si>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</si>
  <si>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</si>
  <si>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</si>
  <si>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</si>
  <si>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</si>
  <si>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</si>
  <si>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</si>
  <si>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</si>
  <si>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</si>
  <si>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</si>
  <si>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</si>
  <si>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</si>
  <si>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</si>
  <si>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</si>
  <si>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</si>
  <si>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</si>
  <si>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</si>
  <si>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</si>
  <si>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</si>
  <si>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</si>
  <si>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</si>
  <si>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</si>
  <si>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</si>
  <si>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</si>
  <si>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</si>
  <si>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</si>
  <si>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</si>
  <si>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</si>
  <si>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</si>
  <si>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</si>
  <si>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</si>
  <si>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</si>
  <si>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</si>
  <si>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</si>
  <si>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</si>
  <si>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</si>
  <si>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</si>
  <si>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</si>
  <si>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</si>
  <si>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</si>
  <si>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</si>
  <si>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</si>
  <si>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</si>
  <si>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</si>
  <si>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</si>
  <si>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</si>
  <si>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</si>
  <si>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</si>
  <si>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</si>
  <si>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</si>
  <si>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</si>
  <si>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</si>
  <si>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</si>
  <si>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</si>
  <si>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</si>
  <si>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</si>
  <si>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</si>
  <si>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</si>
  <si>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</si>
  <si>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</si>
  <si>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</si>
  <si>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</si>
  <si>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</si>
  <si>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</si>
  <si>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</si>
  <si>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</si>
  <si>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</si>
  <si>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</si>
  <si>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</si>
  <si>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</si>
  <si>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</si>
  <si>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</si>
  <si>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</si>
  <si>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</si>
  <si>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</si>
  <si>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</si>
  <si>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</si>
  <si>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</si>
  <si>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</si>
  <si>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</si>
  <si>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</si>
  <si>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</si>
  <si>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</si>
  <si>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</si>
  <si>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</si>
  <si>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</si>
  <si>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</si>
  <si>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</si>
  <si>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</si>
  <si>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</si>
  <si>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</si>
  <si>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</si>
  <si>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</si>
  <si>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</si>
  <si>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</si>
  <si>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</si>
  <si>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</si>
  <si>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</si>
  <si>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</si>
  <si>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</si>
  <si>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</si>
  <si>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</si>
  <si>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</si>
  <si>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</si>
  <si>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</si>
  <si>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</si>
  <si>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</si>
  <si>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</si>
  <si>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</si>
  <si>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</si>
  <si>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</si>
  <si>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</si>
  <si>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</si>
  <si>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</si>
  <si>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</si>
  <si>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</si>
  <si>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</si>
  <si>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</si>
  <si>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</si>
  <si>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</si>
  <si>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</si>
  <si>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</si>
  <si>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</si>
  <si>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</si>
  <si>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</si>
  <si>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</si>
  <si>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</si>
  <si>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</si>
  <si>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</si>
  <si>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</si>
  <si>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</si>
  <si>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</si>
  <si>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</si>
  <si>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</si>
  <si>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</si>
  <si>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</si>
  <si>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</si>
  <si>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</si>
  <si>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</si>
  <si>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</si>
  <si>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</si>
  <si>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</si>
  <si>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</si>
  <si>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</si>
  <si>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</si>
  <si>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</si>
  <si>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</si>
  <si>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</si>
  <si>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</si>
  <si>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</si>
  <si>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</si>
  <si>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</si>
  <si>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</si>
  <si>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</si>
  <si>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</si>
  <si>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</si>
  <si>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</si>
  <si>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</si>
  <si>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</si>
  <si>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</si>
  <si>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</si>
  <si>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</si>
  <si>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</si>
  <si>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</si>
  <si>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</si>
  <si>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</si>
  <si>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</si>
  <si>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</si>
  <si>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</si>
  <si>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</si>
  <si>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</si>
  <si>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</si>
  <si>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</si>
  <si>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</si>
  <si>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</si>
  <si>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</si>
  <si>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</si>
  <si>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</si>
  <si>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</si>
  <si>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</si>
  <si>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</si>
  <si>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</si>
  <si>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</si>
  <si>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</si>
  <si>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</si>
  <si>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</si>
  <si>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</si>
  <si>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</si>
  <si>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</si>
  <si>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</si>
  <si>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</si>
  <si>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</si>
  <si>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</si>
  <si>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</si>
  <si>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</si>
  <si>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</si>
  <si>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</si>
  <si>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</si>
  <si>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</si>
  <si>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</si>
  <si>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</si>
  <si>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</si>
  <si>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</si>
  <si>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</si>
  <si>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</si>
  <si>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</si>
  <si>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</si>
  <si>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</si>
  <si>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</si>
  <si>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</si>
  <si>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</si>
  <si>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</si>
  <si>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</si>
  <si>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</si>
  <si>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</si>
  <si>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</si>
  <si>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</si>
  <si>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</si>
  <si>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</si>
  <si>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</si>
  <si>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</si>
  <si>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</si>
  <si>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</si>
  <si>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</si>
  <si>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</si>
  <si>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</si>
  <si>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</si>
  <si>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</si>
  <si>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</si>
  <si>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</si>
  <si>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</si>
  <si>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</si>
  <si>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</si>
  <si>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</si>
  <si>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</si>
  <si>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</si>
  <si>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</si>
  <si>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</si>
  <si>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</si>
  <si>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</si>
  <si>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</si>
  <si>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</si>
  <si>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</si>
  <si>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</si>
  <si>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</si>
  <si>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</si>
  <si>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</si>
  <si>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</si>
  <si>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</si>
  <si>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</si>
  <si>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</si>
  <si>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</si>
  <si>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</si>
  <si>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</si>
  <si>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</si>
  <si>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</si>
  <si>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</si>
  <si>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</si>
  <si>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</si>
  <si>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</si>
  <si>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</si>
  <si>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</si>
  <si>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</si>
  <si>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</si>
  <si>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</si>
  <si>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</si>
  <si>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</si>
  <si>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</si>
  <si>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</si>
  <si>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</si>
  <si>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</si>
  <si>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</si>
  <si>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</si>
  <si>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</si>
  <si>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</si>
  <si>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</si>
  <si>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</si>
  <si>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</si>
  <si>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</si>
  <si>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</si>
  <si>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</si>
  <si>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</si>
  <si>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</si>
  <si>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</si>
  <si>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</si>
  <si>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</si>
  <si>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</si>
  <si>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</si>
  <si>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</si>
  <si>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</si>
  <si>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</si>
  <si>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</si>
  <si>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</si>
  <si>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</si>
  <si>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</si>
  <si>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</si>
  <si>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</si>
  <si>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</si>
  <si>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</si>
  <si>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</si>
  <si>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</si>
  <si>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</si>
  <si>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</si>
  <si>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</si>
  <si>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</si>
  <si>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</si>
  <si>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</si>
  <si>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</si>
  <si>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</si>
  <si>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</si>
  <si>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</si>
  <si>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</si>
  <si>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</si>
  <si>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</si>
  <si>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</si>
  <si>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</si>
  <si>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</si>
  <si>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</si>
  <si>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</si>
  <si>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</si>
  <si>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</si>
  <si>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</si>
  <si>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</si>
  <si>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</si>
  <si>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</si>
  <si>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</si>
  <si>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</si>
  <si>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</si>
  <si>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</si>
  <si>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</si>
  <si>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</si>
  <si>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</si>
  <si>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</si>
  <si>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</si>
  <si>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</si>
  <si>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</si>
  <si>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</si>
  <si>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</si>
  <si>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</si>
  <si>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</si>
  <si>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</si>
  <si>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</si>
  <si>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</si>
  <si>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</si>
  <si>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</si>
  <si>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</si>
  <si>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</si>
  <si>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</si>
  <si>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</si>
  <si>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</si>
  <si>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</si>
  <si>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</si>
  <si>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</si>
  <si>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</si>
  <si>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</si>
  <si>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</si>
  <si>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</si>
  <si>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</si>
  <si>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</si>
  <si>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</si>
  <si>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</si>
  <si>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</si>
  <si>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</si>
  <si>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</si>
  <si>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</si>
  <si>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</si>
  <si>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</si>
  <si>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</si>
  <si>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</si>
  <si>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</si>
  <si>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</si>
  <si>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</si>
  <si>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</si>
  <si>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</si>
  <si>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</si>
  <si>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</si>
  <si>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</si>
  <si>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</si>
  <si>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</si>
  <si>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</si>
  <si>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</si>
  <si>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</si>
  <si>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</si>
  <si>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</si>
  <si>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</si>
  <si>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</si>
  <si>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</si>
  <si>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</si>
  <si>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</si>
  <si>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</si>
  <si>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</si>
  <si>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</si>
  <si>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</si>
  <si>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</si>
  <si>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</si>
  <si>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</si>
  <si>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</si>
  <si>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</si>
  <si>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</si>
  <si>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</si>
  <si>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</si>
  <si>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</si>
  <si>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</si>
  <si>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</si>
  <si>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</si>
  <si>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</si>
  <si>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</si>
  <si>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</si>
  <si>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</si>
  <si>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</si>
  <si>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</si>
  <si>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</si>
  <si>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</si>
  <si>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</si>
  <si>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</si>
  <si>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</si>
  <si>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</si>
  <si>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</si>
  <si>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</si>
  <si>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</si>
  <si>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</si>
  <si>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</si>
  <si>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</si>
  <si>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</si>
  <si>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</si>
  <si>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</si>
  <si>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</si>
  <si>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</si>
  <si>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</si>
  <si>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</si>
  <si>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</si>
  <si>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</si>
  <si>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</si>
  <si>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</si>
  <si>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</si>
  <si>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</si>
  <si>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</si>
  <si>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</si>
  <si>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</si>
  <si>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</si>
  <si>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</si>
  <si>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</si>
  <si>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</si>
  <si>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</si>
  <si>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</si>
  <si>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</si>
  <si>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</si>
  <si>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</si>
  <si>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</si>
  <si>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</si>
  <si>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</si>
  <si>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</si>
  <si>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</si>
  <si>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</si>
  <si>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</si>
  <si>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</si>
  <si>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</si>
  <si>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</si>
  <si>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</si>
  <si>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</si>
  <si>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</si>
  <si>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</si>
  <si>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</si>
  <si>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</si>
  <si>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</si>
  <si>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</si>
  <si>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</si>
  <si>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</si>
  <si>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</si>
  <si>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</si>
  <si>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</si>
  <si>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</si>
  <si>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</si>
  <si>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</si>
  <si>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</si>
  <si>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</si>
  <si>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</si>
  <si>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</si>
  <si>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</si>
  <si>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</si>
  <si>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</si>
  <si>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</si>
  <si>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</si>
  <si>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</si>
  <si>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</si>
  <si>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</si>
  <si>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</si>
  <si>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</si>
  <si>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</si>
  <si>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</si>
  <si>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</si>
  <si>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</si>
  <si>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</si>
  <si>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</si>
  <si>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</si>
  <si>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</si>
  <si>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</si>
  <si>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</si>
  <si>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</si>
  <si>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</si>
  <si>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</si>
  <si>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</si>
  <si>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</si>
  <si>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</si>
  <si>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</si>
  <si>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</si>
  <si>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</si>
  <si>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</si>
  <si>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</si>
  <si>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</si>
  <si>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</si>
  <si>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</si>
  <si>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</si>
  <si>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</si>
  <si>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</si>
  <si>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</si>
  <si>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</si>
  <si>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</si>
  <si>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</si>
  <si>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</si>
  <si>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</si>
  <si>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</si>
  <si>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</si>
  <si>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</si>
  <si>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</si>
  <si>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</si>
  <si>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</si>
  <si>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</si>
  <si>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</si>
  <si>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</si>
  <si>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</si>
  <si>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</si>
  <si>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</si>
  <si>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</si>
  <si>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</si>
  <si>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</si>
  <si>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</si>
  <si>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</si>
  <si>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</si>
  <si>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</si>
  <si>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</si>
  <si>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</si>
  <si>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</si>
  <si>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</si>
  <si>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</si>
  <si>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</si>
  <si>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</si>
  <si>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</si>
  <si>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</si>
  <si>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</si>
  <si>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</si>
  <si>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</si>
  <si>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</si>
  <si>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</si>
  <si>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</si>
  <si>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</si>
  <si>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</si>
  <si>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</si>
  <si>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</si>
  <si>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</si>
  <si>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</si>
  <si>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</si>
  <si>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</si>
  <si>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</si>
  <si>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</si>
  <si>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</si>
  <si>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</si>
  <si>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</si>
  <si>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</si>
  <si>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</si>
  <si>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</si>
  <si>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</si>
  <si>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</si>
  <si>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</si>
  <si>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</si>
  <si>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</si>
  <si>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</si>
  <si>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</si>
  <si>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</si>
  <si>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</si>
  <si>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</si>
  <si>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</si>
  <si>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</si>
  <si>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</si>
  <si>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</si>
  <si>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</si>
  <si>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</si>
  <si>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</si>
  <si>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</si>
  <si>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</si>
  <si>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</si>
  <si>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</si>
  <si>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</si>
  <si>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</si>
  <si>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</si>
  <si>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</si>
  <si>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</si>
  <si>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</si>
  <si>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</si>
  <si>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</si>
  <si>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</si>
  <si>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</si>
  <si>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</si>
  <si>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</si>
  <si>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</si>
  <si>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</si>
  <si>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</si>
  <si>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</si>
  <si>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</si>
  <si>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</si>
  <si>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</si>
  <si>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</si>
  <si>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</si>
  <si>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</si>
  <si>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</si>
  <si>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</si>
  <si>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</si>
  <si>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</si>
  <si>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</si>
  <si>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</si>
  <si>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</si>
  <si>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</si>
  <si>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</si>
  <si>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</si>
  <si>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</si>
  <si>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</si>
  <si>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</si>
  <si>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</si>
  <si>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</si>
  <si>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</si>
  <si>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</si>
  <si>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</si>
  <si>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</si>
  <si>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</si>
  <si>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</si>
  <si>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</si>
  <si>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</si>
  <si>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</si>
  <si>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</si>
  <si>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</si>
  <si>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</si>
  <si>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</si>
  <si>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</si>
  <si>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</si>
  <si>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</si>
  <si>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</si>
  <si>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</si>
  <si>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</si>
  <si>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</si>
  <si>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</si>
  <si>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</si>
  <si>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</si>
  <si>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</si>
  <si>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</si>
  <si>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</si>
  <si>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</si>
  <si>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</si>
  <si>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</si>
  <si>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</si>
  <si>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</si>
  <si>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</si>
  <si>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</si>
  <si>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</si>
  <si>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</si>
  <si>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</si>
  <si>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</si>
  <si>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</si>
  <si>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</si>
  <si>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</si>
  <si>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</si>
  <si>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</si>
  <si>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</si>
  <si>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</si>
  <si>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</si>
  <si>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</si>
  <si>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</si>
  <si>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</si>
  <si>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</si>
  <si>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</si>
  <si>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</si>
  <si>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</si>
  <si>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</si>
  <si>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</si>
  <si>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</si>
  <si>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</si>
  <si>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</si>
  <si>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</si>
  <si>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</si>
  <si>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</si>
  <si>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</si>
  <si>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</si>
  <si>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</si>
  <si>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</si>
  <si>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</si>
  <si>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</si>
  <si>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</si>
  <si>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</si>
  <si>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</si>
  <si>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</si>
  <si>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</si>
  <si>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</si>
  <si>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</si>
  <si>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</si>
  <si>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</si>
  <si>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</si>
  <si>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</si>
  <si>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</si>
  <si>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</si>
  <si>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</si>
  <si>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</si>
  <si>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</si>
  <si>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</si>
  <si>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</si>
  <si>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</si>
  <si>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</si>
  <si>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</si>
  <si>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</si>
  <si>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</si>
  <si>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</si>
  <si>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</si>
  <si>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</si>
  <si>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</si>
  <si>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</si>
  <si>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</si>
  <si>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</si>
  <si>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</si>
  <si>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</si>
  <si>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</si>
  <si>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</si>
  <si>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</si>
  <si>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</si>
  <si>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</si>
  <si>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</si>
  <si>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</si>
  <si>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</si>
  <si>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</si>
  <si>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</si>
  <si>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</si>
  <si>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</si>
  <si>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</si>
  <si>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</si>
  <si>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</si>
  <si>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</si>
  <si>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</si>
  <si>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</si>
  <si>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</si>
  <si>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</si>
  <si>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</si>
  <si>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</si>
  <si>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</si>
  <si>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</si>
  <si>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</si>
  <si>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</si>
  <si>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</si>
  <si>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</si>
  <si>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</si>
  <si>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</si>
  <si>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</si>
  <si>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</si>
  <si>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</si>
  <si>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</si>
  <si>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</si>
  <si>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</si>
  <si>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</si>
  <si>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</si>
  <si>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</si>
  <si>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</si>
  <si>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</si>
  <si>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</si>
  <si>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</si>
  <si>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</si>
  <si>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</si>
  <si>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</si>
  <si>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</si>
  <si>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</si>
  <si>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</si>
  <si>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</si>
  <si>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</si>
  <si>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</si>
  <si>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</si>
  <si>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</si>
  <si>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</si>
  <si>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</si>
  <si>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</si>
  <si>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</si>
  <si>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</si>
  <si>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</si>
  <si>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</si>
  <si>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</si>
  <si>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</si>
  <si>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</si>
  <si>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</si>
  <si>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</si>
  <si>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</si>
  <si>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</si>
  <si>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</si>
  <si>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</si>
  <si>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</si>
  <si>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</si>
  <si>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</si>
  <si>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</si>
  <si>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</si>
  <si>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</si>
  <si>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</si>
  <si>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</si>
  <si>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</si>
  <si>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</si>
  <si>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</si>
  <si>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</si>
  <si>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</si>
  <si>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</si>
  <si>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</si>
  <si>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</si>
  <si>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</si>
  <si>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</si>
  <si>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</si>
  <si>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</si>
  <si>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</si>
  <si>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</si>
  <si>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</si>
  <si>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</si>
  <si>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</si>
  <si>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</si>
  <si>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</si>
  <si>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</si>
  <si>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</si>
  <si>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</si>
  <si>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</si>
  <si>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</si>
  <si>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</si>
  <si>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</si>
  <si>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</si>
  <si>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</si>
  <si>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</si>
  <si>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</si>
  <si>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</si>
  <si>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</si>
  <si>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</si>
  <si>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</si>
  <si>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</si>
  <si>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</si>
  <si>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</si>
  <si>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</si>
  <si>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</si>
  <si>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</si>
  <si>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</si>
  <si>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</si>
  <si>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</si>
  <si>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</si>
  <si>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</si>
  <si>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</si>
  <si>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</si>
  <si>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</si>
  <si>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</si>
  <si>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</si>
  <si>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</si>
  <si>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</si>
  <si>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</si>
  <si>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</si>
  <si>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</si>
  <si>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</si>
  <si>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</si>
  <si>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</si>
  <si>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</si>
  <si>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</si>
  <si>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</si>
  <si>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</si>
  <si>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</si>
  <si>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</si>
  <si>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</si>
  <si>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</si>
  <si>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</si>
  <si>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</si>
  <si>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</si>
  <si>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</si>
  <si>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</si>
  <si>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</si>
  <si>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</si>
  <si>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</si>
  <si>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</si>
  <si>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</si>
  <si>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</si>
  <si>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</si>
  <si>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</si>
  <si>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</si>
  <si>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</si>
  <si>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</si>
  <si>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</si>
  <si>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</si>
  <si>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</si>
  <si>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</si>
  <si>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</si>
  <si>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</si>
  <si>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</si>
  <si>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</si>
  <si>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</si>
  <si>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</si>
  <si>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</si>
  <si>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</si>
  <si>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</si>
  <si>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</si>
  <si>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</si>
  <si>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</si>
  <si>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</si>
  <si>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</si>
  <si>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</si>
  <si>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</si>
  <si>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</si>
  <si>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</si>
  <si>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</si>
  <si>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</si>
  <si>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</si>
  <si>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</si>
  <si>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</si>
  <si>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</si>
  <si>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</si>
  <si>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</si>
  <si>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</si>
  <si>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</si>
  <si>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</si>
  <si>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</si>
  <si>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</si>
  <si>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</si>
  <si>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</si>
  <si>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</si>
  <si>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</si>
  <si>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</si>
  <si>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</si>
  <si>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</si>
  <si>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</si>
  <si>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</si>
  <si>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</si>
  <si>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</si>
  <si>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</si>
  <si>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</si>
  <si>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</si>
  <si>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</si>
  <si>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</si>
  <si>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</si>
  <si>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</si>
  <si>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</si>
  <si>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</si>
  <si>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</si>
  <si>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</si>
  <si>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</si>
  <si>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</si>
  <si>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</si>
  <si>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</si>
  <si>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</si>
  <si>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</si>
  <si>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</si>
  <si>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</si>
  <si>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</si>
  <si>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</si>
  <si>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</si>
  <si>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</si>
  <si>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</si>
  <si>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</si>
  <si>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</si>
  <si>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</si>
  <si>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</si>
  <si>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</si>
  <si>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</si>
  <si>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</si>
  <si>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</si>
  <si>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</si>
  <si>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</si>
  <si>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</si>
  <si>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</si>
  <si>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</si>
  <si>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</si>
  <si>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</si>
  <si>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</si>
  <si>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</si>
  <si>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</si>
  <si>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</si>
  <si>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</si>
  <si>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</si>
  <si>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</si>
  <si>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</si>
  <si>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</si>
  <si>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</si>
  <si>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</si>
  <si>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</si>
  <si>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</si>
  <si>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</si>
  <si>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</si>
  <si>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</si>
  <si>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</si>
  <si>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</si>
  <si>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</si>
  <si>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</si>
  <si>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</si>
  <si>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</si>
  <si>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</si>
  <si>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</si>
  <si>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</si>
  <si>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</si>
  <si>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</si>
  <si>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</si>
  <si>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</si>
  <si>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</si>
  <si>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</si>
  <si>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</si>
  <si>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</si>
  <si>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</si>
  <si>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</si>
  <si>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</si>
  <si>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</si>
  <si>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</si>
  <si>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</si>
  <si>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</si>
  <si>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</si>
  <si>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</si>
  <si>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</si>
  <si>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</si>
  <si>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</si>
  <si>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</si>
  <si>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</si>
  <si>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</si>
  <si>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</si>
  <si>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</si>
  <si>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</si>
  <si>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</si>
  <si>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</si>
  <si>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</si>
  <si>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</si>
  <si>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</si>
  <si>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</si>
  <si>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</si>
  <si>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</si>
  <si>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</si>
  <si>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</si>
  <si>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</si>
  <si>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</si>
  <si>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</si>
  <si>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</si>
  <si>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</si>
  <si>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</si>
  <si>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</si>
  <si>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</si>
  <si>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</si>
  <si>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</si>
  <si>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</si>
  <si>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</si>
  <si>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</si>
  <si>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</si>
  <si>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</si>
  <si>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</si>
  <si>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</si>
  <si>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</si>
  <si>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</si>
  <si>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</si>
  <si>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</si>
  <si>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</si>
  <si>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</si>
  <si>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</si>
  <si>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</si>
  <si>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</si>
  <si>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</si>
  <si>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</si>
  <si>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</si>
  <si>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</si>
  <si>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</si>
  <si>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</si>
  <si>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</si>
  <si>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</si>
  <si>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</si>
  <si>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</si>
  <si>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</si>
  <si>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</si>
  <si>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</si>
  <si>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</si>
  <si>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</si>
  <si>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</si>
  <si>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</si>
  <si>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</si>
  <si>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</si>
  <si>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</si>
  <si>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</si>
  <si>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</si>
  <si>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</si>
  <si>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</si>
  <si>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</si>
  <si>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</si>
  <si>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</si>
  <si>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</si>
  <si>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</si>
  <si>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</si>
  <si>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</si>
  <si>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</si>
  <si>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</si>
  <si>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</si>
  <si>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</si>
  <si>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</si>
  <si>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</si>
  <si>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</si>
  <si>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</si>
  <si>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</si>
  <si>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</si>
  <si>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</si>
  <si>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</si>
  <si>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</si>
  <si>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</si>
  <si>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</si>
  <si>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</si>
  <si>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</si>
  <si>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</si>
  <si>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</si>
  <si>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</si>
  <si>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</si>
  <si>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</si>
  <si>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</si>
  <si>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</si>
  <si>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</si>
  <si>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</si>
  <si>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</si>
  <si>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</si>
  <si>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</si>
  <si>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</si>
  <si>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</si>
  <si>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</si>
  <si>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</si>
  <si>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</si>
  <si>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</si>
  <si>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</si>
  <si>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</si>
  <si>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</si>
  <si>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</si>
  <si>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</si>
  <si>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</si>
  <si>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</si>
  <si>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</si>
  <si>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</si>
  <si>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</si>
  <si>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</si>
  <si>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</si>
  <si>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</si>
  <si>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</si>
  <si>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</si>
  <si>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</si>
  <si>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</si>
  <si>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</si>
  <si>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</si>
  <si>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</si>
  <si>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</si>
  <si>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</si>
  <si>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</si>
  <si>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</si>
  <si>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</si>
  <si>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</si>
  <si>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</si>
  <si>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</si>
  <si>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</si>
  <si>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</si>
  <si>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</si>
  <si>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</si>
  <si>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</si>
  <si>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</si>
  <si>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</si>
  <si>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</si>
  <si>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</si>
  <si>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</si>
  <si>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</si>
  <si>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</si>
  <si>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</si>
  <si>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</si>
  <si>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</si>
  <si>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</si>
  <si>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</si>
  <si>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</si>
  <si>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</si>
  <si>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</si>
  <si>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</si>
  <si>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</si>
  <si>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</si>
  <si>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</si>
  <si>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</si>
  <si>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</si>
  <si>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</si>
  <si>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</si>
  <si>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</si>
  <si>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</si>
  <si>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</si>
  <si>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</si>
  <si>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</si>
  <si>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</si>
  <si>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</si>
  <si>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</si>
  <si>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</si>
  <si>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</si>
  <si>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</si>
  <si>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</si>
  <si>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</si>
  <si>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</si>
  <si>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</si>
  <si>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</si>
  <si>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</si>
  <si>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</si>
  <si>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</si>
  <si>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</si>
  <si>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</si>
  <si>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</si>
  <si>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</si>
  <si>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</si>
  <si>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</si>
  <si>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</si>
  <si>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</si>
  <si>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</si>
  <si>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</si>
  <si>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</si>
  <si>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</si>
  <si>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</si>
  <si>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</si>
  <si>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</si>
  <si>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</si>
  <si>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</si>
  <si>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</si>
  <si>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</si>
  <si>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</si>
  <si>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</si>
  <si>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</si>
  <si>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</si>
  <si>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</si>
  <si>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</si>
  <si>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</si>
  <si>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</si>
  <si>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</si>
  <si>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</si>
  <si>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</si>
  <si>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</si>
  <si>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</si>
  <si>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</si>
  <si>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</si>
  <si>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</si>
  <si>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</si>
  <si>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</si>
  <si>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</si>
  <si>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</si>
  <si>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</si>
  <si>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</si>
  <si>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</si>
  <si>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</si>
  <si>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</si>
  <si>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</si>
  <si>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</si>
  <si>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</si>
  <si>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</si>
  <si>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</si>
  <si>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</si>
  <si>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</si>
  <si>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</si>
  <si>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</si>
  <si>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</si>
  <si>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</si>
  <si>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</si>
  <si>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</si>
  <si>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</si>
  <si>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</si>
  <si>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</si>
  <si>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</si>
  <si>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</si>
  <si>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</si>
  <si>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</si>
  <si>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</si>
  <si>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</si>
  <si>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</si>
  <si>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</si>
  <si>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</si>
  <si>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</si>
  <si>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</si>
  <si>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</si>
  <si>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</si>
  <si>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</si>
  <si>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</si>
  <si>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</si>
  <si>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</si>
  <si>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</si>
  <si>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</si>
  <si>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</si>
  <si>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</si>
  <si>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</si>
  <si>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</si>
  <si>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</si>
  <si>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</si>
  <si>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</si>
  <si>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</si>
  <si>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</si>
  <si>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</si>
  <si>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</si>
  <si>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</si>
  <si>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</si>
  <si>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</si>
  <si>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</si>
  <si>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</si>
  <si>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</si>
  <si>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</si>
  <si>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</si>
  <si>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</si>
  <si>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</si>
  <si>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</si>
  <si>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</si>
  <si>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</si>
  <si>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</si>
  <si>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</si>
  <si>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</si>
  <si>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</si>
  <si>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</si>
  <si>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</si>
  <si>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</si>
  <si>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</si>
  <si>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</si>
  <si>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</si>
  <si>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</si>
  <si>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</si>
  <si>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</si>
  <si>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</si>
  <si>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</si>
  <si>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</si>
  <si>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</si>
  <si>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</si>
  <si>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</si>
  <si>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</si>
  <si>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</si>
  <si>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</si>
  <si>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</si>
  <si>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</si>
  <si>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</si>
  <si>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</si>
  <si>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</si>
  <si>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</si>
  <si>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</si>
  <si>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</si>
  <si>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</si>
  <si>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</si>
  <si>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</si>
  <si>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</si>
  <si>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</si>
  <si>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</si>
  <si>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</si>
  <si>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</si>
  <si>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</si>
  <si>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</si>
  <si>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</si>
  <si>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</si>
  <si>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</si>
  <si>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</si>
  <si>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</si>
  <si>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</si>
  <si>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</si>
  <si>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</si>
  <si>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</si>
  <si>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</si>
  <si>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</si>
  <si>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</si>
  <si>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</si>
  <si>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</si>
  <si>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</si>
  <si>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</si>
  <si>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</si>
  <si>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</si>
  <si>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</si>
  <si>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</si>
  <si>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</si>
  <si>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</si>
  <si>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</si>
  <si>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</si>
  <si>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</si>
  <si>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</si>
  <si>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</si>
  <si>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</si>
  <si>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</si>
  <si>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</si>
  <si>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</si>
  <si>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</si>
  <si>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</si>
  <si>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</si>
  <si>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</si>
  <si>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</si>
  <si>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</si>
  <si>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</si>
  <si>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</si>
  <si>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</si>
  <si>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</si>
  <si>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</si>
  <si>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</si>
  <si>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</si>
  <si>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</si>
  <si>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</si>
  <si>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</si>
  <si>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</si>
  <si>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</si>
  <si>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</si>
  <si>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</si>
  <si>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</si>
  <si>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</si>
  <si>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</si>
  <si>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</si>
  <si>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</si>
  <si>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</si>
  <si>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</si>
  <si>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</si>
  <si>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</si>
  <si>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</si>
  <si>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</si>
  <si>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</si>
  <si>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</si>
  <si>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</si>
  <si>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</si>
  <si>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</si>
  <si>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</si>
  <si>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</si>
  <si>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</si>
  <si>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</si>
  <si>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</si>
  <si>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</si>
  <si>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</si>
  <si>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</si>
  <si>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</si>
  <si>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</si>
  <si>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</si>
  <si>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</si>
  <si>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</si>
  <si>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</si>
  <si>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</si>
  <si>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</si>
  <si>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</si>
  <si>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</si>
  <si>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</si>
  <si>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</si>
  <si>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</si>
  <si>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</si>
  <si>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</si>
  <si>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</si>
  <si>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</si>
  <si>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</si>
  <si>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</si>
  <si>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</si>
  <si>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</si>
  <si>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</si>
  <si>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</si>
  <si>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</si>
  <si>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</si>
  <si>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</si>
  <si>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</si>
  <si>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</si>
  <si>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</si>
  <si>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</si>
  <si>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</si>
  <si>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</si>
  <si>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</si>
  <si>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</si>
  <si>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</si>
  <si>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</si>
  <si>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</si>
  <si>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</si>
  <si>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</si>
  <si>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</si>
  <si>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</si>
  <si>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</si>
  <si>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</si>
  <si>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</si>
  <si>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</si>
  <si>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</si>
  <si>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</si>
  <si>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</si>
  <si>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</si>
  <si>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</si>
  <si>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</si>
  <si>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</si>
  <si>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</si>
  <si>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</si>
  <si>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</si>
  <si>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</si>
  <si>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</si>
  <si>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</si>
  <si>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</si>
  <si>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</si>
  <si>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</si>
  <si>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</si>
  <si>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</si>
  <si>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</si>
  <si>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</si>
  <si>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</si>
  <si>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</si>
  <si>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</si>
  <si>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</si>
  <si>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</si>
  <si>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</si>
  <si>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</si>
  <si>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</si>
  <si>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</si>
  <si>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</si>
  <si>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</si>
  <si>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</si>
  <si>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</si>
  <si>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</si>
  <si>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</si>
  <si>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</si>
  <si>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</si>
  <si>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</si>
  <si>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</si>
  <si>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</si>
  <si>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</si>
  <si>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</si>
  <si>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</si>
  <si>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</si>
  <si>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</si>
  <si>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</si>
  <si>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</si>
  <si>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</si>
  <si>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</si>
  <si>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</si>
  <si>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</si>
  <si>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</si>
  <si>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</si>
  <si>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</si>
  <si>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</si>
  <si>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</si>
  <si>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</si>
  <si>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</si>
  <si>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</si>
  <si>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</si>
  <si>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</si>
  <si>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</si>
  <si>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</si>
  <si>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</si>
  <si>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</si>
  <si>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</si>
  <si>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</si>
  <si>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</si>
  <si>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</si>
  <si>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</si>
  <si>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</si>
  <si>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</si>
  <si>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</si>
  <si>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</si>
  <si>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</si>
  <si>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</si>
  <si>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</si>
  <si>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</si>
  <si>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</si>
  <si>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</si>
  <si>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</si>
  <si>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</si>
  <si>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</si>
  <si>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</si>
  <si>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</si>
  <si>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</si>
  <si>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</si>
  <si>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</si>
  <si>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</si>
  <si>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</si>
  <si>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</si>
  <si>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</si>
  <si>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</si>
  <si>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</si>
  <si>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</si>
  <si>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</si>
  <si>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</si>
  <si>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</si>
  <si>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</si>
  <si>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</si>
  <si>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</si>
  <si>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</si>
  <si>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</si>
  <si>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</si>
  <si>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</si>
  <si>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</si>
  <si>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</si>
  <si>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</si>
  <si>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</si>
  <si>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</si>
  <si>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</si>
  <si>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</si>
  <si>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</si>
  <si>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</si>
  <si>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</si>
  <si>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</si>
  <si>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</si>
  <si>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</si>
  <si>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</si>
  <si>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</si>
  <si>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</si>
  <si>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</si>
  <si>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</si>
  <si>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</si>
  <si>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</si>
  <si>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</si>
  <si>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</si>
  <si>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</si>
  <si>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</si>
  <si>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</si>
  <si>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</si>
  <si>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</si>
  <si>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</si>
  <si>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</si>
  <si>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</si>
  <si>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</si>
  <si>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</si>
  <si>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</si>
  <si>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</si>
  <si>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</si>
  <si>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</si>
  <si>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</si>
  <si>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</si>
  <si>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</si>
  <si>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</si>
  <si>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</si>
  <si>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</si>
  <si>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</si>
  <si>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</si>
  <si>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</si>
  <si>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</si>
  <si>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</si>
  <si>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</si>
  <si>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</si>
  <si>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</si>
  <si>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</si>
  <si>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</si>
  <si>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</si>
  <si>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</si>
  <si>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</si>
  <si>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</si>
  <si>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</si>
  <si>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</si>
  <si>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</si>
  <si>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</si>
  <si>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</si>
  <si>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</si>
  <si>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</si>
  <si>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</si>
  <si>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</si>
  <si>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</si>
  <si>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</si>
  <si>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</si>
  <si>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</si>
  <si>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</si>
  <si>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</si>
  <si>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</si>
  <si>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</si>
  <si>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</si>
  <si>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</si>
  <si>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</si>
  <si>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</si>
  <si>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</si>
  <si>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</si>
  <si>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</si>
  <si>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</si>
  <si>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</si>
  <si>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</si>
  <si>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</si>
  <si>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</si>
  <si>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</si>
  <si>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</si>
  <si>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</si>
  <si>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</si>
  <si>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</si>
  <si>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</si>
  <si>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</si>
  <si>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</si>
  <si>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</si>
  <si>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</si>
  <si>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</si>
  <si>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</si>
  <si>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</si>
  <si>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</si>
  <si>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</si>
  <si>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</si>
  <si>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</si>
  <si>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</si>
  <si>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</si>
  <si>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</si>
  <si>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</si>
  <si>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</si>
  <si>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</si>
  <si>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</si>
  <si>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</si>
  <si>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</si>
  <si>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</si>
  <si>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</si>
  <si>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</si>
  <si>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</si>
  <si>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</si>
  <si>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</si>
  <si>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</si>
  <si>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</si>
  <si>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</si>
  <si>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</si>
  <si>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</si>
  <si>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</si>
  <si>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</si>
  <si>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</si>
  <si>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</si>
  <si>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</si>
  <si>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</si>
  <si>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</si>
  <si>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</si>
  <si>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</si>
  <si>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</si>
  <si>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</si>
  <si>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</si>
  <si>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</si>
  <si>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</si>
  <si>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</si>
  <si>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</si>
  <si>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</si>
  <si>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</si>
  <si>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</si>
  <si>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</si>
  <si>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</si>
  <si>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</si>
  <si>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</si>
  <si>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</si>
  <si>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</si>
  <si>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</si>
  <si>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</si>
  <si>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</si>
  <si>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</si>
  <si>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</si>
  <si>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</si>
  <si>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</si>
  <si>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</si>
  <si>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</si>
  <si>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</si>
  <si>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</si>
  <si>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</si>
  <si>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</si>
  <si>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</si>
  <si>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</si>
  <si>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</si>
  <si>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</si>
  <si>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</si>
  <si>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</si>
  <si>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</si>
  <si>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</si>
  <si>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</si>
  <si>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</si>
  <si>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</si>
  <si>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</si>
  <si>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</si>
  <si>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</si>
  <si>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</si>
  <si>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</si>
  <si>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</si>
  <si>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</si>
  <si>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</si>
  <si>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</si>
  <si>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</si>
  <si>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</si>
  <si>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</si>
  <si>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</si>
  <si>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</si>
  <si>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</si>
  <si>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</si>
  <si>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</si>
  <si>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</si>
  <si>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</si>
  <si>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</si>
  <si>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</si>
  <si>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</si>
  <si>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</si>
  <si>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</si>
  <si>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</si>
  <si>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</si>
  <si>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</si>
  <si>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</si>
  <si>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</si>
  <si>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</si>
  <si>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</si>
  <si>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</si>
  <si>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</si>
  <si>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</si>
  <si>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</si>
  <si>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</si>
  <si>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</si>
  <si>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</si>
  <si>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</si>
  <si>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</si>
  <si>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</si>
  <si>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</si>
  <si>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</si>
  <si>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</si>
  <si>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</si>
  <si>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</si>
  <si>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</si>
  <si>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</si>
  <si>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</si>
  <si>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</si>
  <si>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</si>
  <si>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</si>
  <si>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</si>
  <si>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</si>
  <si>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</si>
  <si>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</si>
  <si>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</si>
  <si>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</si>
  <si>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</si>
  <si>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</si>
  <si>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</si>
  <si>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</si>
  <si>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</si>
  <si>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</si>
  <si>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</si>
  <si>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</si>
  <si>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</si>
  <si>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</si>
  <si>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</si>
  <si>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</si>
  <si>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</si>
  <si>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</si>
  <si>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</si>
  <si>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</si>
  <si>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</si>
  <si>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</si>
  <si>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</si>
  <si>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</si>
  <si>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</si>
  <si>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</si>
  <si>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</si>
  <si>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</si>
  <si>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</si>
  <si>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</si>
  <si>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</si>
  <si>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</si>
  <si>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</si>
  <si>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</si>
  <si>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</si>
  <si>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</si>
  <si>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</si>
  <si>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</si>
  <si>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</si>
  <si>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</si>
  <si>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</si>
  <si>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</si>
  <si>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</si>
  <si>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</si>
  <si>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</si>
  <si>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</si>
  <si>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</si>
  <si>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</si>
  <si>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</si>
  <si>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</si>
  <si>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</si>
  <si>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</si>
  <si>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</si>
  <si>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</si>
  <si>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</si>
  <si>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</si>
  <si>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</si>
  <si>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</si>
  <si>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</si>
  <si>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</si>
  <si>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</si>
  <si>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</si>
  <si>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</si>
  <si>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</si>
  <si>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</si>
  <si>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</si>
  <si>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</si>
  <si>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</si>
  <si>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</si>
  <si>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</si>
  <si>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</si>
  <si>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</si>
  <si>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</si>
  <si>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</si>
  <si>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</si>
  <si>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</si>
  <si>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</si>
  <si>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</si>
  <si>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</si>
  <si>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</si>
  <si>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</si>
  <si>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</si>
  <si>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</si>
  <si>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</si>
  <si>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</si>
  <si>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</si>
  <si>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</si>
  <si>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</si>
  <si>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</si>
  <si>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</si>
  <si>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</si>
  <si>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</si>
  <si>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</si>
  <si>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</si>
  <si>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</si>
  <si>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</si>
  <si>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</si>
  <si>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</si>
  <si>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</si>
  <si>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</si>
  <si>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</si>
  <si>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</si>
  <si>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</si>
  <si>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</si>
  <si>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</si>
  <si>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</si>
  <si>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</si>
  <si>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</si>
  <si>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</si>
  <si>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</si>
  <si>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</si>
  <si>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</si>
  <si>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</si>
  <si>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</si>
  <si>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</si>
  <si>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</si>
  <si>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</si>
  <si>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</si>
  <si>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</si>
  <si>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</si>
  <si>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</si>
  <si>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</si>
  <si>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</si>
  <si>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</si>
  <si>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</si>
  <si>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</si>
  <si>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</si>
  <si>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</si>
  <si>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</si>
  <si>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</si>
  <si>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</si>
  <si>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</si>
  <si>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</si>
  <si>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</si>
  <si>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</si>
  <si>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</si>
  <si>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</si>
  <si>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</si>
  <si>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</si>
  <si>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</si>
  <si>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</si>
  <si>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</si>
  <si>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</si>
  <si>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</si>
  <si>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</si>
  <si>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</si>
  <si>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</si>
  <si>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</si>
  <si>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</si>
  <si>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</si>
  <si>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</si>
  <si>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</si>
  <si>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</si>
  <si>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</si>
  <si>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</si>
  <si>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</si>
  <si>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</si>
  <si>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</si>
  <si>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</si>
  <si>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</si>
  <si>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</si>
  <si>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</si>
  <si>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</si>
  <si>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</si>
  <si>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</si>
  <si>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</si>
  <si>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</si>
  <si>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</si>
  <si>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</si>
  <si>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</si>
  <si>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</si>
  <si>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</si>
  <si>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</si>
  <si>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</si>
  <si>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</si>
  <si>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</si>
  <si>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</si>
  <si>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</si>
  <si>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</si>
  <si>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</si>
  <si>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</si>
  <si>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</si>
  <si>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</si>
  <si>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</si>
  <si>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</si>
  <si>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</si>
  <si>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</si>
  <si>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</si>
  <si>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</si>
  <si>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</si>
  <si>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</si>
  <si>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</si>
  <si>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</si>
  <si>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</si>
  <si>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</si>
  <si>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</si>
  <si>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</si>
  <si>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</si>
  <si>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</si>
  <si>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</si>
  <si>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</si>
  <si>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</si>
  <si>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</si>
  <si>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</si>
  <si>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</si>
  <si>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</si>
  <si>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</si>
  <si>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</si>
  <si>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</si>
  <si>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</si>
  <si>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</si>
  <si>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</si>
  <si>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</si>
  <si>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</si>
  <si>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</si>
  <si>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</si>
  <si>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</si>
  <si>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</si>
  <si>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</si>
  <si>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</si>
  <si>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</si>
  <si>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</si>
  <si>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</si>
  <si>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</si>
  <si>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</si>
  <si>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</si>
  <si>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</si>
  <si>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</si>
  <si>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</si>
  <si>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</si>
  <si>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</si>
  <si>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</si>
  <si>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</si>
  <si>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</si>
  <si>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</si>
  <si>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</si>
  <si>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</si>
  <si>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</si>
  <si>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</si>
  <si>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</si>
  <si>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</si>
  <si>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</si>
  <si>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</si>
  <si>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</si>
  <si>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</si>
  <si>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</si>
  <si>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</si>
  <si>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</si>
  <si>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</si>
  <si>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</si>
  <si>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</si>
  <si>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</si>
  <si>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</si>
  <si>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</si>
  <si>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</si>
  <si>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</si>
  <si>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</si>
  <si>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</si>
  <si>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</si>
  <si>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</si>
  <si>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</si>
  <si>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</si>
  <si>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</si>
  <si>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</si>
  <si>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</si>
  <si>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</si>
  <si>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</si>
  <si>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</si>
  <si>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</si>
  <si>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</si>
  <si>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</si>
  <si>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</si>
  <si>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</si>
  <si>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</si>
  <si>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</si>
  <si>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</si>
  <si>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</si>
  <si>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</si>
  <si>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</si>
  <si>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</si>
  <si>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</si>
  <si>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</si>
  <si>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</si>
  <si>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</si>
  <si>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</si>
  <si>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</si>
  <si>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</si>
  <si>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</si>
  <si>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</si>
  <si>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</si>
  <si>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</si>
  <si>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</si>
  <si>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</si>
  <si>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</si>
  <si>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</si>
  <si>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</si>
  <si>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</si>
  <si>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</si>
  <si>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</si>
  <si>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</si>
  <si>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</si>
  <si>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</si>
  <si>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</si>
  <si>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</si>
  <si>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</si>
  <si>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</si>
  <si>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</si>
  <si>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</si>
  <si>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</si>
  <si>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</si>
  <si>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</si>
  <si>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</si>
  <si>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</si>
  <si>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</si>
  <si>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</si>
  <si>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</si>
  <si>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</si>
  <si>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</si>
  <si>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</si>
  <si>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</si>
  <si>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</si>
  <si>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</si>
  <si>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</si>
  <si>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</si>
  <si>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</si>
  <si>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</si>
  <si>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</si>
  <si>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</si>
  <si>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</si>
  <si>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</si>
  <si>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</si>
  <si>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</si>
  <si>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</si>
  <si>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</si>
  <si>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</si>
  <si>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</si>
  <si>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</si>
  <si>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</si>
  <si>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</si>
  <si>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</si>
  <si>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</si>
  <si>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</si>
  <si>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</si>
  <si>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</si>
  <si>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</si>
  <si>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</si>
  <si>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</si>
  <si>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</si>
  <si>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</si>
  <si>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</si>
  <si>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</si>
  <si>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</si>
  <si>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</si>
  <si>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</si>
  <si>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</si>
  <si>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</si>
  <si>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</si>
  <si>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</si>
  <si>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</si>
  <si>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</si>
  <si>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</si>
  <si>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</si>
  <si>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</si>
  <si>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</si>
  <si>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</si>
  <si>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</si>
  <si>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</si>
  <si>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</si>
  <si>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</si>
  <si>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</si>
  <si>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</si>
  <si>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</si>
  <si>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</si>
  <si>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</si>
  <si>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</si>
  <si>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</si>
  <si>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</si>
  <si>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</si>
  <si>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</si>
  <si>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</si>
  <si>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</si>
  <si>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</si>
  <si>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</si>
  <si>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</si>
  <si>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</si>
  <si>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</si>
  <si>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</si>
  <si>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</si>
  <si>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</si>
  <si>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</si>
  <si>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</si>
  <si>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</si>
  <si>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</si>
  <si>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</si>
  <si>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</si>
  <si>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</si>
  <si>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</si>
  <si>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</si>
  <si>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</si>
  <si>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</si>
  <si>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</si>
  <si>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</si>
  <si>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</si>
  <si>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</si>
  <si>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</si>
  <si>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</si>
  <si>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</si>
  <si>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</si>
  <si>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</si>
  <si>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</si>
  <si>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</si>
  <si>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</si>
  <si>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</si>
  <si>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</si>
  <si>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</si>
  <si>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</si>
  <si>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</si>
  <si>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</si>
  <si>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</si>
  <si>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</si>
  <si>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</si>
  <si>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</si>
  <si>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</si>
  <si>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</si>
  <si>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</si>
  <si>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</si>
  <si>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</si>
  <si>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</si>
  <si>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</si>
  <si>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</si>
  <si>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</si>
  <si>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</si>
  <si>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</si>
  <si>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</si>
  <si>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</si>
  <si>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</si>
  <si>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</si>
  <si>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</si>
  <si>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</si>
  <si>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</si>
  <si>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</si>
  <si>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</si>
  <si>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</si>
  <si>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</si>
  <si>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</si>
  <si>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</si>
  <si>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</si>
  <si>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</si>
  <si>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</si>
  <si>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</si>
  <si>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</si>
  <si>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</si>
  <si>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</si>
  <si>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</si>
  <si>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</si>
  <si>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</si>
  <si>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</si>
  <si>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</si>
  <si>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</si>
  <si>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</si>
  <si>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</si>
  <si>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</si>
  <si>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</si>
  <si>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</si>
  <si>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</si>
  <si>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</si>
  <si>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</si>
  <si>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</si>
  <si>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</si>
  <si>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</si>
  <si>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</si>
  <si>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</si>
  <si>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</si>
  <si>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</si>
  <si>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</si>
  <si>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</si>
  <si>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</si>
  <si>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</si>
  <si>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</si>
  <si>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</si>
  <si>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</si>
  <si>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</si>
  <si>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</si>
  <si>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</si>
  <si>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</si>
  <si>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</si>
  <si>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</si>
  <si>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</si>
  <si>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</si>
  <si>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</si>
  <si>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</si>
  <si>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</si>
  <si>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</si>
  <si>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</si>
  <si>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</si>
  <si>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</si>
  <si>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</si>
  <si>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</si>
  <si>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</si>
  <si>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</si>
  <si>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</si>
  <si>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</si>
  <si>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</si>
  <si>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</si>
  <si>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</si>
  <si>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</si>
  <si>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</si>
  <si>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</si>
  <si>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</si>
  <si>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</si>
  <si>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</si>
  <si>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</si>
  <si>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</si>
  <si>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</si>
  <si>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</si>
  <si>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</si>
  <si>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</si>
  <si>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</si>
  <si>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</si>
  <si>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</si>
  <si>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</si>
  <si>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</si>
  <si>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</si>
  <si>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</si>
  <si>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</si>
  <si>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</si>
  <si>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</si>
  <si>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</si>
  <si>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</si>
  <si>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</si>
  <si>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</si>
  <si>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</si>
  <si>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</si>
  <si>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</si>
  <si>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</si>
  <si>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</si>
  <si>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</si>
  <si>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</si>
  <si>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</si>
  <si>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</si>
  <si>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</si>
  <si>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</si>
  <si>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</si>
  <si>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</si>
  <si>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</si>
  <si>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</si>
  <si>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</si>
  <si>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</si>
  <si>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</si>
  <si>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</si>
  <si>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</si>
  <si>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</si>
  <si>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</si>
  <si>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</si>
  <si>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</si>
  <si>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</si>
  <si>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</si>
  <si>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</si>
  <si>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</si>
  <si>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</si>
  <si>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</si>
  <si>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</si>
  <si>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</si>
  <si>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</si>
  <si>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</si>
  <si>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</si>
  <si>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</si>
  <si>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</si>
  <si>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</si>
  <si>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</si>
  <si>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</si>
  <si>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</si>
  <si>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</si>
  <si>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</si>
  <si>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</si>
  <si>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</si>
  <si>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</si>
  <si>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</si>
  <si>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</si>
  <si>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</si>
  <si>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</si>
  <si>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</si>
  <si>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</si>
  <si>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</si>
  <si>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</si>
  <si>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</si>
  <si>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</si>
  <si>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</si>
  <si>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</si>
  <si>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</si>
  <si>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</si>
  <si>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</si>
  <si>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</si>
  <si>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</si>
  <si>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</si>
  <si>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</si>
  <si>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</si>
  <si>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</si>
  <si>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</si>
  <si>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</si>
  <si>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</si>
  <si>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</si>
  <si>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</si>
  <si>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</si>
  <si>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</si>
  <si>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</si>
  <si>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</si>
  <si>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</si>
  <si>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</si>
  <si>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</si>
  <si>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</si>
  <si>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</si>
  <si>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</si>
  <si>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</si>
  <si>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</si>
  <si>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</si>
  <si>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</si>
  <si>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</si>
  <si>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</si>
  <si>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</si>
  <si>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</si>
  <si>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</si>
  <si>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</si>
  <si>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</si>
  <si>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</si>
  <si>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</si>
  <si>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</si>
  <si>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</si>
  <si>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</si>
  <si>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</si>
  <si>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</si>
  <si>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</si>
  <si>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</si>
  <si>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</si>
  <si>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</si>
  <si>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</si>
  <si>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</si>
  <si>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</si>
  <si>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</si>
  <si>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</si>
  <si>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</si>
  <si>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</si>
  <si>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</si>
  <si>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</si>
  <si>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</si>
  <si>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</si>
  <si>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</si>
  <si>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</si>
  <si>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</si>
  <si>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</si>
  <si>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</si>
  <si>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</si>
  <si>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</si>
  <si>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</si>
  <si>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</si>
  <si>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</si>
  <si>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</si>
  <si>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</si>
  <si>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</si>
  <si>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</si>
  <si>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</si>
  <si>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</si>
  <si>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</si>
  <si>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</si>
  <si>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</si>
  <si>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</si>
  <si>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</si>
  <si>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</si>
  <si>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</si>
  <si>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</si>
  <si>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</si>
  <si>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</si>
  <si>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</si>
  <si>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</si>
  <si>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</si>
  <si>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</si>
  <si>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</si>
  <si>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</si>
  <si>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</si>
  <si>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</si>
  <si>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</si>
  <si>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</si>
  <si>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</si>
  <si>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</si>
  <si>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</si>
  <si>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</si>
  <si>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</si>
  <si>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</si>
  <si>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</si>
  <si>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</si>
  <si>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</si>
  <si>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</si>
  <si>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</si>
  <si>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</si>
  <si>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</si>
  <si>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</si>
  <si>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</si>
  <si>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</si>
  <si>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</si>
  <si>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</si>
  <si>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</si>
  <si>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</si>
  <si>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</si>
  <si>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</si>
  <si>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</si>
  <si>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</si>
  <si>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</si>
  <si>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</si>
  <si>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</si>
  <si>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</si>
  <si>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</si>
  <si>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</si>
  <si>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</si>
  <si>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</si>
  <si>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</si>
  <si>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</si>
  <si>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</si>
  <si>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</si>
  <si>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</si>
  <si>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</si>
  <si>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</si>
  <si>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</si>
  <si>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</si>
  <si>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</si>
  <si>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</si>
  <si>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</si>
  <si>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</si>
  <si>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</si>
  <si>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</si>
  <si>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</si>
  <si>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</si>
  <si>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</si>
  <si>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</si>
  <si>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</si>
  <si>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</si>
  <si>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</si>
  <si>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</si>
  <si>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</si>
  <si>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</si>
  <si>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</si>
  <si>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</si>
  <si>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</si>
  <si>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</si>
  <si>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</si>
  <si>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</si>
  <si>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</si>
  <si>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</si>
  <si>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</si>
  <si>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</si>
  <si>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</si>
  <si>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</si>
  <si>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</si>
  <si>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</si>
  <si>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</si>
  <si>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</si>
  <si>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</si>
  <si>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</si>
  <si>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</si>
  <si>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</si>
  <si>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</si>
  <si>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</si>
  <si>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</si>
  <si>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</si>
  <si>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</si>
  <si>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</si>
  <si>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</si>
  <si>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</si>
  <si>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</si>
  <si>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</si>
  <si>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</si>
  <si>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</si>
  <si>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</si>
  <si>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</si>
  <si>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</si>
  <si>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</si>
  <si>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</si>
  <si>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</si>
  <si>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</si>
  <si>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</si>
  <si>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</si>
  <si>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</si>
  <si>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</si>
  <si>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</si>
  <si>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</si>
  <si>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</si>
  <si>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</si>
  <si>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</si>
  <si>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</si>
  <si>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</si>
  <si>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</si>
  <si>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</si>
  <si>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</si>
  <si>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</si>
  <si>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</si>
  <si>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</si>
  <si>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</si>
  <si>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</si>
  <si>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</si>
  <si>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</si>
  <si>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</si>
  <si>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</si>
  <si>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</si>
  <si>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</si>
  <si>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</si>
  <si>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</si>
  <si>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</si>
  <si>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</si>
  <si>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</si>
  <si>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</si>
  <si>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</si>
  <si>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</si>
  <si>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</si>
  <si>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</si>
  <si>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</si>
  <si>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</si>
  <si>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</si>
  <si>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</si>
  <si>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</si>
  <si>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</si>
  <si>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</si>
  <si>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</si>
  <si>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</si>
  <si>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</si>
  <si>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</si>
  <si>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</si>
  <si>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</si>
  <si>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</si>
  <si>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</si>
  <si>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</si>
  <si>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</si>
  <si>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</si>
  <si>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</si>
  <si>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</si>
  <si>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</si>
  <si>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</si>
  <si>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</si>
  <si>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</si>
  <si>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</si>
  <si>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</si>
  <si>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</si>
  <si>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</si>
  <si>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</si>
  <si>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</si>
  <si>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</si>
  <si>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</si>
  <si>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</si>
  <si>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</si>
  <si>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</si>
  <si>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</si>
  <si>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</si>
  <si>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</si>
  <si>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</si>
  <si>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</si>
  <si>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</si>
  <si>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</si>
  <si>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</si>
  <si>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</si>
  <si>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</si>
  <si>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</si>
  <si>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</si>
  <si>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</si>
  <si>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</si>
  <si>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</si>
  <si>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</si>
  <si>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</si>
  <si>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</si>
  <si>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</si>
  <si>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</si>
  <si>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</si>
  <si>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</si>
  <si>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</si>
  <si>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</si>
  <si>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</si>
  <si>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</si>
  <si>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</si>
  <si>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</si>
  <si>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</si>
  <si>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</si>
  <si>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</si>
  <si>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</si>
  <si>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</si>
  <si>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</si>
  <si>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</si>
  <si>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</si>
  <si>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</si>
  <si>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</si>
  <si>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</si>
  <si>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</si>
  <si>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</si>
  <si>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</si>
  <si>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</si>
  <si>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</si>
  <si>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</si>
  <si>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</si>
  <si>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</si>
  <si>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</si>
  <si>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</si>
  <si>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</si>
  <si>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</si>
  <si>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</si>
  <si>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</si>
  <si>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</si>
  <si>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</si>
  <si>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</si>
  <si>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</si>
  <si>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</si>
  <si>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</si>
  <si>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</si>
  <si>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</si>
  <si>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</si>
  <si>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</si>
  <si>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</si>
  <si>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</si>
  <si>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</si>
  <si>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</si>
  <si>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</si>
  <si>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</si>
  <si>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</si>
  <si>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</si>
  <si>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</si>
  <si>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</si>
  <si>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</si>
  <si>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</si>
  <si>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</si>
  <si>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</si>
  <si>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</si>
  <si>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</si>
  <si>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</si>
  <si>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</si>
  <si>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</si>
  <si>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</si>
  <si>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</si>
  <si>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</si>
  <si>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</si>
  <si>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</si>
  <si>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</si>
  <si>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</si>
  <si>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</si>
  <si>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</si>
  <si>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</si>
  <si>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</si>
  <si>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</si>
  <si>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</si>
  <si>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</si>
  <si>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</si>
  <si>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</si>
  <si>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</si>
  <si>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</si>
  <si>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</si>
  <si>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</si>
  <si>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</si>
  <si>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</si>
  <si>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</si>
  <si>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</si>
  <si>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</si>
  <si>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</si>
  <si>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</si>
  <si>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</si>
  <si>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</si>
  <si>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</si>
  <si>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</si>
  <si>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</si>
  <si>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</si>
  <si>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</si>
  <si>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</si>
  <si>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</si>
  <si>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</si>
  <si>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</si>
  <si>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</si>
  <si>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</si>
  <si>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</si>
  <si>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</si>
  <si>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</si>
  <si>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</si>
  <si>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</si>
  <si>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</si>
  <si>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</si>
  <si>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</si>
  <si>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</si>
  <si>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</si>
  <si>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</si>
  <si>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</si>
  <si>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</si>
  <si>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</si>
  <si>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</si>
  <si>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</si>
  <si>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</si>
  <si>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</si>
  <si>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</si>
  <si>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</si>
  <si>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</si>
  <si>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</si>
  <si>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</si>
  <si>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</si>
  <si>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</si>
  <si>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</si>
  <si>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</si>
  <si>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</si>
  <si>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</si>
  <si>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</si>
  <si>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</si>
  <si>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</si>
  <si>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</si>
  <si>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</si>
  <si>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</si>
  <si>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</si>
  <si>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</si>
  <si>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</si>
  <si>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</si>
  <si>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</si>
  <si>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</si>
  <si>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</si>
  <si>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</si>
  <si>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</si>
  <si>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</si>
  <si>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</si>
  <si>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</si>
  <si>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</si>
  <si>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</si>
  <si>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</si>
  <si>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</si>
  <si>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</si>
  <si>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</si>
  <si>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</si>
  <si>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</si>
  <si>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</si>
  <si>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</si>
  <si>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</si>
  <si>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</si>
  <si>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</si>
  <si>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</si>
  <si>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</si>
  <si>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</si>
  <si>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</si>
  <si>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</si>
  <si>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</si>
  <si>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</si>
  <si>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</si>
  <si>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</si>
  <si>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</si>
  <si>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</si>
  <si>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</si>
  <si>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</si>
  <si>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</si>
  <si>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</si>
  <si>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</si>
  <si>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</si>
  <si>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</si>
  <si>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</si>
  <si>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</si>
  <si>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</si>
  <si>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</si>
  <si>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</si>
  <si>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</si>
  <si>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</si>
  <si>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</si>
  <si>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</si>
  <si>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</si>
  <si>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</si>
  <si>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</si>
  <si>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</si>
  <si>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</si>
  <si>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</si>
  <si>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</si>
  <si>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</si>
  <si>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</si>
  <si>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</si>
  <si>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</si>
  <si>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</si>
  <si>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</si>
  <si>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</si>
  <si>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</si>
  <si>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</si>
  <si>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</si>
  <si>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</si>
  <si>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</si>
  <si>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</si>
  <si>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</si>
  <si>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</si>
  <si>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</si>
  <si>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</si>
  <si>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</si>
  <si>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</si>
  <si>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</si>
  <si>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</si>
  <si>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</si>
  <si>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</si>
  <si>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</si>
  <si>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</si>
  <si>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</si>
  <si>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</si>
  <si>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</si>
  <si>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</si>
  <si>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</si>
  <si>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</si>
  <si>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</si>
  <si>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</si>
  <si>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</si>
  <si>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</si>
  <si>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</si>
  <si>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</si>
  <si>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</si>
  <si>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</si>
  <si>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</si>
  <si>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</si>
  <si>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</si>
  <si>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</si>
  <si>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</si>
  <si>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</si>
  <si>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</si>
  <si>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</si>
  <si>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</si>
  <si>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</si>
  <si>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</si>
  <si>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</si>
  <si>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</si>
  <si>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</si>
  <si>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</si>
  <si>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</si>
  <si>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</si>
  <si>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</si>
  <si>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</si>
  <si>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</si>
  <si>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</si>
  <si>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</si>
  <si>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</si>
  <si>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</si>
  <si>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</si>
  <si>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</si>
  <si>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</si>
  <si>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</si>
  <si>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</si>
  <si>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</si>
  <si>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</si>
  <si>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</si>
  <si>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</si>
  <si>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</si>
  <si>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</si>
  <si>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</si>
  <si>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</si>
  <si>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</si>
  <si>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</si>
  <si>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</si>
  <si>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</si>
  <si>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</si>
  <si>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</si>
  <si>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</si>
  <si>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</si>
  <si>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</si>
  <si>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</si>
  <si>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</si>
  <si>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</si>
  <si>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</si>
  <si>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</si>
  <si>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</si>
  <si>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</si>
  <si>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</si>
  <si>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</si>
  <si>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</si>
  <si>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</si>
  <si>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</si>
  <si>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</si>
  <si>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</si>
  <si>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</si>
  <si>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</si>
  <si>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</si>
  <si>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</si>
  <si>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</si>
  <si>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</si>
  <si>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</si>
  <si>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</si>
  <si>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</si>
  <si>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</si>
  <si>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</si>
  <si>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</si>
  <si>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</si>
  <si>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</si>
  <si>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</si>
  <si>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</si>
  <si>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</si>
  <si>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</si>
  <si>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</si>
  <si>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</si>
  <si>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</si>
  <si>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</si>
  <si>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</si>
  <si>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</si>
  <si>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</si>
  <si>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</si>
  <si>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</si>
  <si>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</si>
  <si>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</si>
  <si>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</si>
  <si>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</si>
  <si>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</si>
  <si>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</si>
  <si>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</si>
  <si>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</si>
  <si>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</si>
  <si>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</si>
  <si>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</si>
  <si>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</si>
  <si>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</si>
  <si>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</si>
  <si>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</si>
  <si>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</si>
  <si>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</si>
  <si>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</si>
  <si>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</si>
  <si>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</si>
  <si>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</si>
  <si>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</si>
  <si>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</si>
  <si>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</si>
  <si>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</si>
  <si>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</si>
  <si>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</si>
  <si>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</si>
  <si>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</si>
  <si>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</si>
  <si>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</si>
  <si>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</si>
  <si>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</si>
  <si>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</si>
  <si>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</si>
  <si>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</si>
  <si>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</si>
  <si>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</si>
  <si>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</si>
  <si>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</si>
  <si>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</si>
  <si>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</si>
  <si>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</si>
  <si>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</si>
  <si>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</si>
  <si>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</si>
  <si>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</si>
  <si>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</si>
  <si>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</si>
  <si>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</si>
  <si>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</si>
  <si>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</si>
  <si>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</si>
  <si>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</si>
  <si>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</si>
  <si>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</si>
  <si>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</si>
  <si>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</si>
  <si>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</si>
  <si>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</si>
  <si>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</si>
  <si>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</si>
  <si>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</si>
  <si>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</si>
  <si>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</si>
  <si>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</si>
  <si>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</si>
  <si>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</si>
  <si>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</si>
  <si>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</si>
  <si>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</si>
  <si>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</si>
  <si>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</si>
  <si>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</si>
  <si>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</si>
  <si>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</si>
  <si>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</si>
  <si>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</si>
  <si>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</si>
  <si>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</si>
  <si>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</si>
  <si>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</si>
  <si>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</si>
  <si>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</si>
  <si>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</si>
  <si>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</si>
  <si>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</si>
  <si>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</si>
  <si>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</si>
  <si>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</si>
  <si>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</si>
  <si>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</si>
  <si>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</si>
  <si>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</si>
  <si>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</si>
  <si>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</si>
  <si>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</si>
  <si>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</si>
  <si>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</si>
  <si>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</si>
  <si>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</si>
  <si>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</si>
  <si>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</si>
  <si>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</si>
  <si>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</si>
  <si>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</si>
  <si>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</si>
  <si>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</si>
  <si>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</si>
  <si>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</si>
  <si>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</si>
  <si>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</si>
  <si>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</si>
  <si>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</si>
  <si>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</si>
  <si>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</si>
  <si>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</si>
  <si>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</si>
  <si>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</si>
  <si>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</si>
  <si>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</si>
  <si>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</si>
  <si>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</si>
  <si>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</si>
  <si>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</si>
  <si>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</si>
  <si>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</si>
  <si>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</si>
  <si>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</si>
  <si>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</si>
  <si>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</si>
  <si>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</si>
  <si>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</si>
  <si>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</si>
  <si>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</si>
  <si>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</si>
  <si>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</si>
  <si>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</si>
  <si>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</si>
  <si>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</si>
  <si>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</si>
  <si>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</si>
  <si>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</si>
  <si>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</si>
  <si>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</si>
  <si>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</si>
  <si>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</si>
  <si>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</si>
  <si>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</si>
  <si>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</si>
  <si>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</si>
  <si>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</si>
  <si>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</si>
  <si>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</si>
  <si>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</si>
  <si>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</si>
  <si>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</si>
  <si>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</si>
  <si>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</si>
  <si>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</si>
  <si>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</si>
  <si>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</si>
  <si>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</si>
  <si>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</si>
  <si>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</si>
  <si>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</si>
  <si>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</si>
  <si>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</si>
  <si>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</si>
  <si>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</si>
  <si>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</si>
  <si>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</si>
  <si>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</si>
  <si>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</si>
  <si>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</si>
  <si>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</si>
  <si>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</si>
  <si>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</si>
  <si>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</si>
  <si>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</si>
  <si>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</si>
  <si>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</si>
  <si>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</si>
  <si>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</si>
  <si>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</si>
  <si>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</si>
  <si>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</si>
  <si>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</si>
  <si>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</si>
  <si>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</si>
  <si>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</si>
  <si>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</si>
  <si>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</si>
  <si>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</si>
  <si>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</si>
  <si>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</si>
  <si>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</si>
  <si>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</si>
  <si>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</si>
  <si>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</si>
  <si>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</si>
  <si>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</si>
  <si>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</si>
  <si>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</si>
  <si>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</si>
  <si>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</si>
  <si>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</si>
  <si>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</si>
  <si>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</si>
  <si>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</si>
  <si>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</si>
  <si>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</si>
  <si>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</si>
  <si>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</si>
  <si>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</si>
  <si>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</si>
  <si>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</si>
  <si>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</si>
  <si>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</si>
  <si>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</si>
  <si>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</si>
  <si>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</si>
  <si>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</si>
  <si>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</si>
  <si>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</si>
  <si>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</si>
  <si>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</si>
  <si>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</si>
  <si>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</si>
  <si>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</si>
  <si>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</si>
  <si>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</si>
  <si>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</si>
  <si>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</si>
  <si>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</si>
  <si>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</si>
  <si>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</si>
  <si>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</si>
  <si>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</si>
  <si>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</si>
  <si>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</si>
  <si>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</si>
  <si>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</si>
  <si>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</si>
  <si>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</si>
  <si>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</si>
  <si>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</si>
  <si>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</si>
  <si>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</si>
  <si>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</si>
  <si>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</si>
  <si>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</si>
  <si>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</si>
  <si>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</si>
  <si>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</si>
  <si>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</si>
  <si>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</si>
  <si>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</si>
  <si>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</si>
  <si>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</si>
  <si>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</si>
  <si>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</si>
  <si>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</si>
  <si>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</si>
  <si>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</si>
  <si>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</si>
  <si>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</si>
  <si>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</si>
  <si>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</si>
  <si>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</si>
  <si>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</si>
  <si>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</si>
  <si>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</si>
  <si>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</si>
  <si>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</si>
  <si>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</si>
  <si>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</si>
  <si>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</si>
  <si>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</si>
  <si>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</si>
  <si>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</si>
  <si>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</si>
  <si>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</si>
  <si>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</si>
  <si>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</si>
  <si>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</si>
  <si>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</si>
  <si>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</si>
  <si>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</si>
  <si>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</si>
  <si>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</si>
  <si>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</si>
  <si>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</si>
  <si>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</si>
  <si>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</si>
  <si>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</si>
  <si>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</si>
  <si>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</si>
  <si>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</si>
  <si>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</si>
  <si>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</si>
  <si>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</si>
  <si>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</si>
  <si>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</si>
  <si>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</si>
  <si>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</si>
  <si>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</si>
  <si>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</si>
  <si>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</si>
  <si>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</si>
  <si>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</si>
  <si>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</si>
  <si>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</si>
  <si>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</si>
  <si>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</si>
  <si>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</si>
  <si>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</si>
  <si>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</si>
  <si>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</si>
  <si>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</si>
  <si>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</si>
  <si>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</si>
  <si>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</si>
  <si>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</si>
  <si>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</si>
  <si>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</si>
  <si>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</si>
  <si>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</si>
  <si>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</si>
  <si>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</si>
  <si>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</si>
  <si>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</si>
  <si>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</si>
  <si>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</si>
  <si>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</si>
  <si>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</si>
  <si>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</si>
  <si>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</si>
  <si>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</si>
  <si>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</si>
  <si>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</si>
  <si>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</si>
  <si>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</si>
  <si>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</si>
  <si>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</si>
  <si>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</si>
  <si>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</si>
  <si>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</si>
  <si>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</si>
  <si>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</si>
  <si>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</si>
  <si>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</si>
  <si>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</si>
  <si>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</si>
  <si>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</si>
  <si>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</si>
  <si>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</si>
  <si>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</si>
  <si>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</si>
  <si>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</si>
  <si>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</si>
  <si>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</si>
  <si>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</si>
  <si>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</si>
  <si>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</si>
  <si>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</si>
  <si>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</si>
  <si>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</si>
  <si>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</si>
  <si>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</si>
  <si>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</si>
  <si>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</si>
  <si>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</si>
  <si>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</si>
  <si>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</si>
  <si>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</si>
  <si>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</si>
  <si>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</si>
  <si>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</si>
  <si>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</si>
  <si>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</si>
  <si>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</si>
  <si>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</si>
  <si>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</si>
  <si>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</si>
  <si>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</si>
  <si>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</si>
  <si>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</si>
  <si>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</si>
  <si>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</si>
  <si>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</si>
  <si>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</si>
  <si>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</si>
  <si>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</si>
  <si>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</si>
  <si>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</si>
  <si>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</si>
  <si>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</si>
  <si>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</si>
  <si>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</si>
  <si>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</si>
  <si>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</si>
  <si>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</si>
  <si>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</si>
  <si>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</si>
  <si>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</si>
  <si>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</si>
  <si>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</si>
  <si>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</si>
  <si>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</si>
  <si>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</si>
  <si>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</si>
  <si>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</si>
  <si>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</si>
  <si>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</si>
  <si>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</si>
  <si>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</si>
  <si>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</si>
  <si>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</si>
  <si>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</si>
  <si>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</si>
  <si>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</si>
  <si>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</si>
  <si>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</si>
  <si>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</si>
  <si>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</si>
  <si>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</si>
  <si>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</si>
  <si>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</si>
  <si>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</si>
  <si>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</si>
  <si>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</si>
  <si>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</si>
  <si>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</si>
  <si>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</si>
  <si>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</si>
  <si>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</si>
  <si>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</si>
  <si>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</si>
  <si>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</si>
  <si>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</si>
  <si>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</si>
  <si>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</si>
  <si>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</si>
  <si>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</si>
  <si>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</si>
  <si>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</si>
  <si>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</si>
  <si>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</si>
  <si>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</si>
  <si>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</si>
  <si>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</si>
  <si>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</si>
  <si>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</si>
  <si>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</si>
  <si>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</si>
  <si>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</si>
  <si>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</si>
  <si>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</si>
  <si>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</si>
  <si>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</si>
  <si>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</si>
  <si>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</si>
  <si>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</si>
  <si>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</si>
  <si>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</si>
  <si>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</si>
  <si>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</si>
  <si>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</si>
  <si>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</si>
  <si>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</si>
  <si>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</si>
  <si>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</si>
  <si>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</si>
  <si>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</si>
  <si>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</si>
  <si>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</si>
  <si>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</si>
  <si>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</si>
  <si>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</si>
  <si>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</si>
  <si>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</si>
  <si>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</si>
  <si>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</si>
  <si>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</si>
  <si>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</si>
  <si>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</si>
  <si>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</si>
  <si>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</si>
  <si>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</si>
  <si>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</si>
  <si>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</si>
  <si>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</si>
  <si>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</si>
  <si>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</si>
  <si>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</si>
  <si>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</si>
  <si>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</si>
  <si>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</si>
  <si>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</si>
  <si>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</si>
  <si>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</si>
  <si>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</si>
  <si>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</si>
  <si>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</si>
  <si>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</si>
  <si>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</si>
  <si>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</si>
  <si>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</si>
  <si>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</si>
  <si>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</si>
  <si>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</si>
  <si>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</si>
  <si>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</si>
  <si>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</si>
  <si>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</si>
  <si>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</si>
  <si>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</si>
  <si>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</si>
  <si>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</si>
  <si>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</si>
  <si>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</si>
  <si>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</si>
  <si>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</si>
  <si>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</si>
  <si>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</si>
  <si>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</si>
  <si>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</si>
  <si>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</si>
  <si>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</si>
  <si>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</si>
  <si>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</si>
  <si>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</si>
  <si>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</si>
  <si>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</si>
  <si>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</si>
  <si>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</si>
  <si>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</si>
  <si>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</si>
  <si>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</si>
  <si>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</si>
  <si>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</si>
  <si>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</si>
  <si>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</si>
  <si>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</si>
  <si>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</si>
  <si>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</si>
  <si>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</si>
  <si>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</si>
  <si>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</si>
  <si>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</si>
  <si>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</si>
  <si>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</si>
  <si>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</si>
  <si>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</si>
  <si>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</si>
  <si>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</si>
  <si>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</si>
  <si>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</si>
  <si>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</si>
  <si>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</si>
  <si>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</si>
  <si>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</si>
  <si>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</si>
  <si>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</si>
  <si>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</si>
  <si>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</si>
  <si>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</si>
  <si>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</si>
  <si>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</si>
  <si>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</si>
  <si>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</si>
  <si>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</si>
  <si>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</si>
  <si>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</si>
  <si>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</si>
  <si>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</si>
  <si>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</si>
  <si>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</si>
  <si>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</si>
  <si>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</si>
  <si>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</si>
  <si>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</si>
  <si>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</si>
  <si>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</si>
  <si>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</si>
  <si>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</si>
  <si>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</si>
  <si>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</si>
  <si>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</si>
  <si>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</si>
  <si>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</si>
  <si>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</si>
  <si>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</si>
  <si>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</si>
  <si>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</si>
  <si>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</si>
  <si>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</si>
  <si>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</si>
  <si>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</si>
  <si>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</si>
  <si>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</si>
  <si>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</si>
  <si>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</si>
  <si>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</si>
  <si>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</si>
  <si>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</si>
  <si>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</si>
  <si>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</si>
  <si>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</si>
  <si>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</si>
  <si>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</si>
  <si>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</si>
  <si>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</si>
  <si>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</si>
  <si>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</si>
  <si>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</si>
  <si>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</si>
  <si>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</si>
  <si>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</si>
  <si>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</si>
  <si>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</si>
  <si>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</si>
  <si>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</si>
  <si>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</si>
  <si>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</si>
  <si>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</si>
  <si>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</si>
  <si>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</si>
  <si>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</si>
  <si>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</si>
  <si>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</si>
  <si>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</si>
  <si>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</si>
  <si>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</si>
  <si>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</si>
  <si>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</si>
  <si>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</si>
  <si>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</si>
  <si>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</si>
  <si>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</si>
  <si>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</si>
  <si>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</si>
  <si>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</si>
  <si>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</si>
  <si>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</si>
  <si>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</si>
  <si>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</si>
  <si>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</si>
  <si>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</si>
  <si>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</si>
  <si>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</si>
  <si>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</si>
  <si>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</si>
  <si>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</si>
  <si>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</si>
  <si>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</si>
  <si>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</si>
  <si>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</si>
  <si>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</si>
  <si>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</si>
  <si>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</si>
  <si>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</si>
  <si>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</si>
  <si>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</si>
  <si>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</si>
  <si>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</si>
  <si>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</si>
  <si>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</si>
  <si>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</si>
  <si>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</si>
  <si>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</si>
  <si>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</si>
  <si>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</si>
  <si>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</si>
  <si>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</si>
  <si>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</si>
  <si>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</si>
  <si>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</si>
  <si>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</si>
  <si>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</si>
  <si>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</si>
  <si>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</si>
  <si>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</si>
  <si>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</si>
  <si>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</si>
  <si>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</si>
  <si>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</si>
  <si>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</si>
  <si>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</si>
  <si>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</si>
  <si>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</si>
  <si>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</si>
  <si>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</si>
  <si>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</si>
  <si>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</si>
  <si>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</si>
  <si>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</si>
  <si>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</si>
  <si>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</si>
  <si>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</si>
  <si>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</si>
  <si>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</si>
  <si>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</si>
  <si>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</si>
  <si>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</si>
  <si>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</si>
  <si>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</si>
  <si>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</si>
  <si>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</si>
  <si>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</si>
  <si>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</si>
  <si>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</si>
  <si>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</si>
  <si>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</si>
  <si>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</si>
  <si>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</si>
  <si>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</si>
  <si>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</si>
  <si>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</si>
  <si>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</si>
  <si>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</si>
  <si>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</si>
  <si>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</si>
  <si>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</si>
  <si>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</si>
  <si>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</si>
  <si>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</si>
  <si>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</si>
  <si>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</si>
  <si>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</si>
  <si>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</si>
  <si>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</si>
  <si>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</si>
  <si>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</si>
  <si>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</si>
  <si>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</si>
  <si>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</si>
  <si>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</si>
  <si>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</si>
  <si>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</si>
  <si>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</si>
  <si>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</si>
  <si>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</si>
  <si>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</si>
  <si>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</si>
  <si>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</si>
  <si>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</si>
  <si>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</si>
  <si>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</si>
  <si>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</si>
  <si>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</si>
  <si>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</si>
  <si>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</si>
  <si>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</si>
  <si>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</si>
  <si>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</si>
  <si>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</si>
  <si>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</si>
  <si>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</si>
  <si>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</si>
  <si>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</si>
  <si>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</si>
  <si>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</si>
  <si>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</si>
  <si>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</si>
  <si>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</si>
  <si>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</si>
  <si>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</si>
  <si>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</si>
  <si>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</si>
  <si>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</si>
  <si>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</si>
  <si>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</si>
  <si>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</si>
  <si>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</si>
  <si>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</si>
  <si>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</si>
  <si>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</si>
  <si>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</si>
  <si>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</si>
  <si>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</si>
  <si>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</si>
  <si>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</si>
  <si>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</si>
  <si>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</si>
  <si>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</si>
  <si>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</si>
  <si>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</si>
  <si>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</si>
  <si>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</si>
  <si>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</si>
  <si>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</si>
  <si>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</si>
  <si>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</si>
  <si>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</si>
  <si>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</si>
  <si>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</si>
  <si>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</si>
  <si>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</si>
  <si>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</si>
  <si>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</si>
  <si>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</si>
  <si>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</si>
  <si>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</si>
  <si>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</si>
  <si>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</si>
  <si>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</si>
  <si>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</si>
  <si>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</si>
  <si>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</si>
  <si>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</si>
  <si>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</si>
  <si>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</si>
  <si>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</si>
  <si>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</si>
  <si>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</si>
  <si>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</si>
  <si>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</si>
  <si>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</si>
  <si>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</si>
  <si>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</si>
  <si>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</si>
  <si>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</si>
  <si>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</si>
  <si>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</si>
  <si>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</si>
  <si>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</si>
  <si>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</si>
  <si>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</si>
  <si>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</si>
  <si>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</si>
  <si>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</si>
  <si>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</si>
  <si>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</si>
  <si>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</si>
  <si>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</si>
  <si>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</si>
  <si>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</si>
  <si>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</si>
  <si>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</si>
  <si>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</si>
  <si>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</si>
  <si>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</si>
  <si>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</si>
  <si>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</si>
  <si>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</si>
  <si>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</si>
  <si>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</si>
  <si>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</si>
  <si>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</si>
  <si>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</si>
  <si>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</si>
  <si>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</si>
  <si>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</si>
  <si>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</si>
  <si>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</si>
  <si>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</si>
  <si>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</si>
  <si>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</si>
  <si>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</si>
  <si>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</si>
  <si>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</si>
  <si>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</si>
  <si>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</si>
  <si>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</si>
  <si>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</si>
  <si>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</si>
  <si>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</si>
  <si>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</si>
  <si>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</si>
  <si>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</si>
  <si>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</si>
  <si>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</si>
  <si>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</si>
  <si>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</si>
  <si>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</si>
  <si>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</si>
  <si>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</si>
  <si>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</si>
  <si>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</si>
  <si>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</si>
  <si>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</si>
  <si>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</si>
  <si>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</si>
  <si>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</si>
  <si>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</si>
  <si>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</si>
  <si>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</si>
  <si>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</si>
  <si>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</si>
  <si>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</si>
  <si>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</si>
  <si>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</si>
  <si>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</si>
  <si>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</si>
  <si>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</si>
  <si>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</si>
  <si>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</si>
  <si>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</si>
  <si>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</si>
  <si>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</si>
  <si>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</si>
  <si>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</si>
  <si>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</si>
  <si>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</si>
  <si>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</si>
  <si>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</si>
  <si>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</si>
  <si>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</si>
  <si>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</si>
  <si>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</si>
  <si>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</si>
  <si>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</si>
  <si>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</si>
  <si>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</si>
  <si>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</si>
  <si>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</si>
  <si>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</si>
  <si>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</si>
  <si>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</si>
  <si>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</si>
  <si>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</si>
  <si>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</si>
  <si>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</si>
  <si>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</si>
  <si>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</si>
  <si>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</si>
  <si>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</si>
  <si>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</si>
  <si>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</si>
  <si>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</si>
  <si>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</si>
  <si>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</si>
  <si>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</si>
  <si>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</si>
  <si>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</si>
  <si>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</si>
  <si>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</si>
  <si>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</si>
  <si>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</si>
  <si>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</si>
  <si>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</si>
  <si>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</si>
  <si>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</si>
  <si>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</si>
  <si>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</si>
  <si>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</si>
  <si>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</si>
  <si>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</si>
  <si>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</si>
  <si>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</si>
  <si>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</si>
  <si>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</si>
  <si>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</si>
  <si>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</si>
  <si>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</si>
  <si>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</si>
  <si>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</si>
  <si>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</si>
  <si>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</si>
  <si>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</si>
  <si>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</si>
  <si>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</si>
  <si>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</si>
  <si>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</si>
  <si>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</si>
  <si>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</si>
  <si>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</si>
  <si>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</si>
  <si>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</si>
  <si>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</si>
  <si>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</si>
  <si>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</si>
  <si>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</si>
  <si>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</si>
  <si>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</si>
  <si>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</si>
  <si>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</si>
  <si>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</si>
  <si>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</si>
  <si>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</si>
  <si>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</si>
  <si>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</si>
  <si>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</si>
  <si>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</si>
  <si>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</si>
  <si>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</si>
  <si>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</si>
  <si>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</si>
  <si>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</si>
  <si>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</si>
  <si>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</si>
  <si>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</si>
  <si>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</si>
  <si>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</si>
  <si>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</si>
  <si>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</si>
  <si>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</si>
  <si>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</si>
  <si>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</si>
  <si>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</si>
  <si>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</si>
  <si>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</si>
  <si>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</si>
  <si>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</si>
  <si>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</si>
  <si>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</si>
  <si>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</si>
  <si>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</si>
  <si>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</si>
  <si>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</si>
  <si>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</si>
  <si>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</si>
  <si>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</si>
  <si>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</si>
  <si>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</si>
  <si>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</si>
  <si>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</si>
  <si>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</si>
  <si>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</si>
  <si>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</si>
  <si>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</si>
  <si>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</si>
  <si>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</si>
  <si>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</si>
  <si>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</si>
  <si>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</si>
  <si>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</si>
  <si>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</si>
  <si>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</si>
  <si>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</si>
  <si>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</si>
  <si>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</si>
  <si>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</si>
  <si>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</si>
  <si>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</si>
  <si>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</si>
  <si>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</si>
  <si>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</si>
  <si>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</si>
  <si>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</si>
  <si>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</si>
  <si>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</si>
  <si>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</si>
  <si>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</si>
  <si>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</si>
  <si>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</si>
  <si>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</si>
  <si>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</si>
  <si>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</si>
  <si>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</si>
  <si>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</si>
  <si>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</si>
  <si>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</si>
  <si>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</si>
  <si>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</si>
  <si>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</si>
  <si>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</si>
  <si>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</si>
  <si>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</si>
  <si>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</si>
  <si>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</si>
  <si>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</si>
  <si>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</si>
  <si>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</si>
  <si>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</si>
  <si>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</si>
  <si>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</si>
  <si>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</si>
  <si>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</si>
  <si>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</si>
  <si>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</si>
  <si>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</si>
  <si>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</si>
  <si>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</si>
  <si>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</si>
  <si>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</si>
  <si>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</si>
  <si>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</si>
  <si>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</si>
  <si>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</si>
  <si>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</si>
  <si>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</si>
  <si>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</si>
  <si>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</si>
  <si>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</si>
  <si>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</si>
  <si>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</si>
  <si>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</si>
  <si>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</si>
  <si>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</si>
  <si>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</si>
  <si>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</si>
  <si>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</si>
  <si>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</si>
  <si>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</si>
  <si>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</si>
  <si>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</si>
  <si>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</si>
  <si>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</si>
  <si>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</si>
  <si>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</si>
  <si>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</si>
  <si>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</si>
  <si>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</si>
  <si>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</si>
  <si>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</si>
  <si>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</si>
  <si>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</si>
  <si>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</si>
  <si>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</si>
  <si>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</si>
  <si>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</si>
  <si>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</si>
  <si>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</si>
  <si>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</si>
  <si>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</si>
  <si>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</si>
  <si>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</si>
  <si>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</si>
  <si>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</si>
  <si>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</si>
  <si>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</si>
  <si>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</si>
  <si>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</si>
  <si>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</si>
  <si>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</si>
  <si>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</si>
  <si>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</si>
  <si>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</si>
  <si>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</si>
  <si>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</si>
  <si>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</si>
  <si>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</si>
  <si>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</si>
  <si>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</si>
  <si>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</si>
  <si>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</si>
  <si>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</si>
  <si>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</si>
  <si>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</si>
  <si>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</si>
  <si>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</si>
  <si>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</si>
  <si>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</si>
  <si>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</si>
  <si>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</si>
  <si>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</si>
  <si>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</si>
  <si>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</si>
  <si>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</si>
  <si>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</si>
  <si>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</si>
  <si>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</si>
  <si>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</si>
  <si>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</si>
  <si>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</si>
  <si>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</si>
  <si>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</si>
  <si>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</si>
  <si>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</si>
  <si>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</si>
  <si>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</si>
  <si>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</si>
  <si>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</si>
  <si>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</si>
  <si>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</si>
  <si>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</si>
  <si>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</si>
  <si>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</si>
  <si>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</si>
  <si>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</si>
  <si>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</si>
  <si>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</si>
  <si>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</si>
  <si>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</si>
  <si>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</si>
  <si>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</si>
  <si>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</si>
  <si>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</si>
  <si>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</si>
  <si>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</si>
  <si>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</si>
  <si>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</si>
  <si>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</si>
  <si>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</si>
  <si>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</si>
  <si>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</si>
  <si>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</si>
  <si>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</si>
  <si>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</si>
  <si>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</si>
  <si>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</si>
  <si>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</si>
  <si>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</si>
  <si>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</si>
  <si>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</si>
  <si>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</si>
  <si>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</si>
  <si>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</si>
  <si>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</si>
  <si>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</si>
  <si>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</si>
  <si>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</si>
  <si>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</si>
  <si>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</si>
  <si>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</si>
  <si>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</si>
  <si>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</si>
  <si>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</si>
  <si>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</si>
  <si>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</si>
  <si>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</si>
  <si>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</si>
  <si>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</si>
  <si>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</si>
  <si>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</si>
  <si>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</si>
  <si>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</si>
  <si>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</si>
  <si>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</si>
  <si>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</si>
  <si>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</si>
  <si>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</si>
  <si>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</si>
  <si>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</si>
  <si>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</si>
  <si>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</si>
  <si>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</si>
  <si>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</si>
  <si>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</si>
  <si>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</si>
  <si>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</si>
  <si>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</si>
  <si>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</si>
  <si>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</si>
  <si>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</si>
  <si>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</si>
  <si>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</si>
  <si>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</si>
  <si>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</si>
  <si>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</si>
  <si>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</si>
  <si>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</si>
  <si>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</si>
  <si>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</si>
  <si>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</si>
  <si>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</si>
  <si>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</si>
  <si>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</si>
  <si>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</si>
  <si>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</si>
  <si>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</si>
  <si>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</si>
  <si>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</si>
  <si>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</si>
  <si>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</si>
  <si>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</si>
  <si>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</si>
  <si>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</si>
  <si>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</si>
  <si>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</si>
  <si>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</si>
  <si>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</si>
  <si>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</si>
  <si>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</si>
  <si>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</si>
  <si>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</si>
  <si>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</si>
  <si>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</si>
  <si>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</si>
  <si>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</si>
  <si>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</si>
  <si>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</si>
  <si>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</si>
  <si>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</si>
  <si>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</si>
  <si>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</si>
  <si>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</si>
  <si>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</si>
  <si>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</si>
  <si>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</si>
  <si>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</si>
  <si>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</si>
  <si>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</si>
  <si>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</si>
  <si>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</si>
  <si>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</si>
  <si>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</si>
  <si>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</si>
  <si>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</si>
  <si>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</si>
  <si>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</si>
  <si>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</si>
  <si>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</si>
  <si>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</si>
  <si>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</si>
  <si>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</si>
  <si>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</si>
  <si>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</si>
  <si>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</si>
  <si>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</si>
  <si>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</si>
  <si>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</si>
  <si>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</si>
  <si>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</si>
  <si>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</si>
  <si>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</si>
  <si>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</si>
  <si>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</si>
  <si>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</si>
  <si>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</si>
  <si>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</si>
  <si>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</si>
  <si>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</si>
  <si>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</si>
  <si>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</si>
  <si>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</si>
  <si>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</si>
  <si>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</si>
  <si>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</si>
  <si>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</si>
  <si>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</si>
  <si>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</si>
  <si>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</si>
  <si>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</si>
  <si>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</si>
  <si>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</si>
  <si>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</si>
  <si>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</si>
  <si>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</si>
  <si>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</si>
  <si>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</si>
  <si>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</si>
  <si>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</si>
  <si>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</si>
  <si>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</si>
  <si>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</si>
  <si>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</si>
  <si>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</si>
  <si>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</si>
  <si>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</si>
  <si>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</si>
  <si>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</si>
  <si>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</si>
  <si>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</si>
  <si>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</si>
  <si>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</si>
  <si>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</si>
  <si>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55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</si>
</sst>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298.64036041666986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45961.588786342596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45961.588786342596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45961.588786342596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45961.588786342596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45961.588786342596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45961.588786342596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45961.588786342596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45961.588786342596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45961.588786342596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45961.588786342596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45961.588786342596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45961.588786342596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45961.588786342596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45961.588786342596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45961.588786342596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45961.588786342596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45961.588786342596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45961.588786342596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45961.588786342596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45961.588786342596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45961.588786342596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45961.588786342596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45961.588786342596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45961.588786342596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45961.588786342596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45961.588786342596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45961.588786342596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45961.588786342596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45961.588786342596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45961.588786342596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45961.588786342596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45961.588786342596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45961.588786342596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45961.588786342596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45961.588786342596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45961.588786342596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45961.588786342596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45961.588786342596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45961.588786342596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45961.588786342596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45961.588786342596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45961.588786342596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45961.588786342596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45961.588786342596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45961.588786342596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45961.588786342596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45961.588786342596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45961.588786342596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45961.588786342596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45961.588786342596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45961.588786342596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45961.588786342596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45961.588786342596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45961.588786342596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45961.588786342596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45961.588786342596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45961.588786342596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45961.588786342596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45961.588786342596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45961.588786342596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45961.588786342596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45961.588786342596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45961.588786342596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45961.588786342596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45961.588786342596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45961.588786342596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45961.588786342596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45961.588786342596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45961.588786342596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45961.588786342596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45961.588786342596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45961.588786342596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45961.588786342596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45961.588786342596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45961.588786342596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45961.588786342596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45961.588786342596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45961.588786342596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45961.588786342596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45961.588786342596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45961.588786342596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45961.588786342596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45961.588786342596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45961.588786342596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45961.588786342596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45961.588786342596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45961.588786342596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45961.588786342596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45961.588786342596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45961.588786342596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45961.588786342596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45961.588786342596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45961.588786342596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45961.588786342596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45961.588786342596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45961.588786342596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45961.588786342596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45961.588786342596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45961.588786342596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45961.588786342596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45961.588786342596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45961.588786342596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45961.588786342596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45961.588786342596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45961.588786342596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45961.588786342596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45961.588786342596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45961.588786342596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45961.588786342596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45961.588786342596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45961.588786342596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45961.588786342596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45961.588786342596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45961.588786342596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45961.588786342596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45961.588786342596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45961.588786342596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45961.588786342596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45961.588786342596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45961.588786342596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45961.588786342596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45961.588786342596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45961.588786342596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45961.588786342596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45961.588786342596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45961.588786342596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45961.588786342596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45961.588786342596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812DE88-CA26-47BF-8FDE-B9773E7C467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136.58894837963453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2.8467030092651839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45961.588786342596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45961.588786342596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45961.588786342596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45961.588786342596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45961.588786342596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45961.588786342596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45961.588786342596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45961.588786342596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45961.588786342596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45961.588786342596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45961.588786342596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45961.588786342596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45961.588786342596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45961.588786342596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45961.588786342596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45961.588786342596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45961.588786342596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45961.588786342596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45961.588786342596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45961.588786342596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45961.588786342596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45961.588786342596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45961.588786342596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45961.588786342596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45961.588786342596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45961.588786342596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45961.588786342596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45961.588786342596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45961.588786342596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45961.588786342596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45961.588786342596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45961.588786342596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45961.588786342596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45961.588786342596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45961.588786342596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45961.588786342596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45961.588786342596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45961.588786342596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45961.588786342596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45961.588786342596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45961.588786342596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45961.588786342596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45961.588786342596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45961.588786342596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45961.588786342596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45961.588786342596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45961.588786342596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45961.588786342596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45961.588786342596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45961.588786342596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45961.588786342596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45961.588786342596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45961.588786342596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45961.588786342596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45961.588786342596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45961.588786342596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45961.588786342596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45961.588786342596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45961.588786342596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45961.588786342596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45961.588786342596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45961.588786342596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45961.588786342596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45961.588786342596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45961.588786342596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45961.588786342596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45961.588786342596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45961.588786342596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45961.588786342596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45961.588786342596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45961.588786342596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45961.588786342596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45961.588786342596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45961.588786342596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45961.588786342596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45961.588786342596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45961.588786342596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45961.588786342596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45961.588786342596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45961.588786342596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45961.588786342596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45961.588786342596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45961.588786342596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45961.588786342596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45961.588786342596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45961.588786342596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45961.588786342596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45961.588786342596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45961.588786342596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45961.588786342596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45961.588786342596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45961.588786342596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45961.588786342596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45961.588786342596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45961.588786342596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45961.588786342596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45961.588786342596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45961.588786342596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45961.588786342596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45961.588786342596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45961.588786342596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45961.588786342596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45961.588786342596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45961.588786342596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45961.588786342596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45961.588786342596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45961.588786342596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45961.588786342596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45961.588786342596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45961.588786342596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45961.588786342596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45961.588786342596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45961.588786342596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45961.588786342596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45961.588786342596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45961.588786342596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45961.588786342596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45961.588786342596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45961.588786342596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45961.588786342596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45961.588786342596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45961.588786342596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45961.588786342596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45961.588786342596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45961.588786342596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45961.588786342596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45961.588786342596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45961.588786342596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45961.588786342596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45961.588786342596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45961.588786342596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45961.588786342596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45961.588786342596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45961.588786342596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45961.588786342596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45961.588786342596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45961.588786342596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45961.588786342596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45961.588786342596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45961.588786342596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45961.588786342596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45961.588786342596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45961.588786342596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45961.588786342596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45961.588786342596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45961.588786342596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45961.588786342596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45961.588786342596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45961.588786342596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45961.588786342596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45961.588786342596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45961.588786342596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45961.588786342596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45961.588786342596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45961.588786342596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45961.588786342596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45961.588786342596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45961.588786342596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45961.588786342596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45961.588786342596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45961.588786342596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45961.588786342596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45961.588786342596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45961.588786342596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45961.588786342596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45961.588786342596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45961.588786342596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45961.588786342596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45961.588786342596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45961.588786342596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45961.588786342596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45961.588786342596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45961.588786342596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45961.588786342596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45961.588786342596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45961.588786342596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45961.588786342596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45961.588786342596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45961.588786342596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45961.588786342596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45961.588786342596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45961.588786342596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45961.588786342596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45961.588786342596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45961.588786342596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45961.588786342596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45961.588786342596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45961.588786342596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45961.588786342596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45961.588786342596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45961.588786342596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45961.588786342596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45961.588786342596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45961.588786342596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45961.588786342596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45961.588786342596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45961.588786342596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45961.588786342596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45961.588786342596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45961.588786342596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45961.588786342596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45961.588786342596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45961.588786342596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45961.588786342596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45961.588786342596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45961.588786342596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45961.588786342596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45961.588786342596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45961.588786342596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45961.588786342596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45961.588786342596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45961.588786342596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45961.588786342596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45961.588786342596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45961.588786342596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45961.588786342596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45961.588786342596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45961.588786342596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45961.588786342596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45961.588786342596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45961.588786342596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45961.588786342596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45961.588786342596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45961.588786342596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45961.588786342596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45961.588786342596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45961.588786342596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45961.588786342596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45961.588786342596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45961.588786342596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45961.588786342596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45961.588786342596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45961.588786342596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45961.588786342596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45961.588786342596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45961.588786342596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45961.588786342596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45961.588786342596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45961.588786342596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45961.588786342596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45961.588786342596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45961.588786342596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45961.588786342596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45961.588786342596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45961.588786342596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45961.588786342596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45961.588786342596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45961.588786342596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45961.588786342596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45961.588786342596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45961.588786342596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45961.588786342596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45961.588786342596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45961.588786342596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45961.588786342596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45961.588786342596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45961.588786342596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45961.588786342596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45961.588786342596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45961.588786342596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45961.588786342596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45961.588786342596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45961.588786342596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45961.588786342596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45961.588786342596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45961.588786342596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45961.588786342596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45961.588786342596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45961.588786342596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45961.588786342596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45961.588786342596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45961.588786342596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45961.588786342596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45961.588786342596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45961.588786342596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45961.588786342596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45961.588786342596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45961.588786342596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45961.588786342596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45961.588786342596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45961.588786342596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45961.588786342596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45961.588786342596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45961.588786342596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45961.588786342596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45961.588786342596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45961.588786342596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45961.588786342596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45961.588786342596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45961.588786342596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45961.588786342596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45961.588786342596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45961.588786342596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45961.588786342596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45961.588786342596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45961.588786342596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45961.588786342596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45961.588786342596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45961.588786342596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45961.588786342596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45961.588786342596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45961.588786342596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45961.588786342596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45961.588786342596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45961.588786342596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45961.588786342596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45961.588786342596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45961.588786342596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45961.588786342596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45961.588786342596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45961.588786342596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45961.588786342596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45961.588786342596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45961.588786342596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45961.588786342596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45961.588786342596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45961.588786342596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45961.588786342596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45961.588786342596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45961.588786342596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45961.588786342596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45961.588786342596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45961.588786342596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45961.588786342596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45961.588786342596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45961.588786342596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45961.588786342596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45961.588786342596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45961.588786342596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45961.588786342596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45961.588786342596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45961.588786342596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45961.588786342596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45961.588786342596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45961.588786342596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45961.588786342596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45961.588786342596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45961.588786342596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45961.588786342596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45961.588786342596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45961.588786342596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45961.588786342596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45961.588786342596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45961.588786342596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45961.588786342596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45961.588786342596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45961.588786342596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45961.588786342596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45961.588786342596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45961.588786342596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45961.588786342596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45961.588786342596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45961.588786342596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45961.588786342596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45961.588786342596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45961.588786342596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45961.588786342596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45961.588786342596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45961.588786342596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45961.588786342596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45961.588786342596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45961.588786342596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45961.588786342596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45961.588786342596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45961.588786342596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45961.588786342596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45961.588786342596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45961.588786342596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45961.588786342596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45961.588786342596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45961.588786342596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45961.588786342596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45961.588786342596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45961.588786342596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45961.588786342596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45961.588786342596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45961.588786342596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45961.588786342596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45961.588786342596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45961.588786342596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45961.588786342596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45961.588786342596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45961.588786342596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45961.588786342596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45961.588786342596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45961.588786342596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45961.588786342596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45961.588786342596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45961.588786342596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45961.588786342596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45961.588786342596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45961.588786342596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45961.588786342596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45961.588786342596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45961.588786342596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45961.588786342596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45961.588786342596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45961.588786342596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45961.588786342596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45961.588786342596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45961.588786342596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45961.588786342596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45961.588786342596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45961.588786342596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45961.588786342596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45961.588786342596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45961.588786342596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45961.588786342596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45961.588786342596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45961.588786342596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45961.588786342596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45961.588786342596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45961.588786342596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45961.588786342596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45961.588786342596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45961.588786342596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45961.588786342596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45961.588786342596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45961.588786342596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45961.588786342596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45961.588786342596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45961.588786342596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45961.588786342596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45961.588786342596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45961.588786342596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45961.588786342596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45961.588786342596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45961.588786342596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45961.588786342596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45961.588786342596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45961.588786342596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45961.588786342596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45961.588786342596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45961.588786342596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45961.588786342596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45961.588786342596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45961.588786342596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45961.588786342596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45961.588786342596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45961.588786342596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45961.588786342596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45961.588786342596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45961.588786342596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45961.588786342596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45961.588786342596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45961.588786342596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45961.588786342596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45961.588786342596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45961.588786342596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45961.588786342596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45961.588786342596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45961.588786342596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45961.588786342596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45961.588786342596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45961.588786342596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45961.588786342596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45961.588786342596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45961.588786342596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45961.588786342596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45961.588786342596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45961.588786342596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45961.588786342596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45961.588786342596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45961.588786342596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45961.588786342596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45961.588786342596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45961.588786342596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45961.588786342596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45961.588786342596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45961.588786342596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45961.588786342596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45961.588786342596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45961.588786342596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45961.588786342596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45961.588786342596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45961.588786342596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45961.588786342596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45961.588786342596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45961.588786342596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45961.588786342596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45961.588786342596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45961.588786342596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45961.588786342596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45961.588786342596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45961.588786342596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45961.588786342596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45961.588786342596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45961.588786342596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45961.588786342596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45961.588786342596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45961.588786342596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45961.588786342596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45961.588786342596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45961.588786342596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45961.588786342596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45961.588786342596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45961.588786342596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45961.588786342596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45961.588786342596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45961.588786342596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45961.588786342596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45961.588786342596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45961.588786342596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45961.588786342596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45961.588786342596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45961.588786342596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45961.588786342596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45961.588786342596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45961.588786342596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45961.588786342596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45961.588786342596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45961.588786342596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45961.588786342596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45961.588786342596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45961.588786342596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45961.588786342596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45961.588786342596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45961.588786342596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45961.588786342596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45961.588786342596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45961.588786342596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45961.588786342596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45961.588786342596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45961.588786342596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45961.588786342596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45961.588786342596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45961.588786342596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45961.588786342596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45961.588786342596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45961.588786342596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45961.588786342596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45961.588786342596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45961.588786342596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45961.588786342596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45961.588786342596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45961.588786342596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45961.588786342596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45961.588786342596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45961.588786342596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45961.588786342596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45961.588786342596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45961.588786342596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45961.588786342596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45961.588786342596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45961.588786342596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45961.588786342596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45961.588786342596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45961.588786342596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45961.588786342596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45961.588786342596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45961.588786342596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45961.588786342596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45961.588786342596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45961.588786342596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45961.588786342596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45961.588786342596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45961.588786342596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45961.588786342596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45961.588786342596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45961.588786342596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45961.588786342596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45961.588786342596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45961.588786342596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45961.588786342596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45961.588786342596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45961.588786342596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45961.588786342596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45961.588786342596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45961.588786342596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45961.588786342596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45961.588786342596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45961.588786342596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45961.588786342596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45961.588786342596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45961.588786342596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45961.588786342596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45961.588786342596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45961.588786342596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45961.588786342596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45961.588786342596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45961.588786342596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45961.588786342596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45961.588786342596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45961.588786342596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45961.588786342596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45961.588786342596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45961.588786342596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45961.588786342596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45961.588786342596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45961.588786342596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45961.588786342596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45961.588786342596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45961.588786342596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45961.588786342596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45961.588786342596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45961.588786342596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45961.588786342596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45961.588786342596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45961.588786342596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45961.588786342596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45961.588786342596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45961.588786342596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45961.588786342596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45961.588786342596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45961.588786342596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45961.588786342596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45961.588786342596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45961.588786342596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45961.588786342596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45961.588786342596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45961.588786342596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45961.588786342596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45961.588786342596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45961.588786342596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45961.588786342596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45961.588786342596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45961.588786342596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45961.588786342596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45961.588786342596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45961.588786342596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45961.588786342596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45961.588786342596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45961.588786342596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45961.588786342596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45961.588786342596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45961.588786342596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45961.588786342596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45961.588786342596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45961.588786342596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45961.588786342596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45961.588786342596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45961.588786342596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45961.588786342596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45961.588786342596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45961.588786342596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45961.588786342596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45961.588786342596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45961.588786342596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45961.588786342596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45961.588786342596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45961.588786342596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45961.588786342596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45961.588786342596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45961.588786342596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45961.588786342596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45961.588786342596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45961.588786342596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45961.588786342596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45961.588786342596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45961.588786342596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45961.588786342596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45961.588786342596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45961.588786342596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45961.588786342596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45961.588786342596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45961.588786342596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45961.588786342596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45961.588786342596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45961.588786342596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45961.588786342596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45961.588786342596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45961.588786342596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45961.588786342596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45961.588786342596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45961.588786342596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45961.588786342596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45961.588786342596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45961.588786342596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45961.588786342596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45961.588786342596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45961.588786342596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45961.588786342596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45961.588786342596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45961.588786342596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45961.588786342596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45961.588786342596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45961.588786342596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45961.588786342596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45961.588786342596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45961.588786342596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45961.588786342596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45961.588786342596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45961.588786342596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45961.588786342596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45961.588786342596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45961.588786342596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45961.588786342596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45961.588786342596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45961.588786342596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45961.588786342596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45961.588786342596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45961.588786342596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45961.588786342596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45961.588786342596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45961.588786342596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45961.588786342596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45961.588786342596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45961.588786342596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45961.588786342596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45961.588786342596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45961.588786342596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45961.588786342596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45961.588786342596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45961.588786342596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45961.588786342596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45961.588786342596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45961.588786342596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45961.588786342596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45961.588786342596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45961.588786342596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45961.588786342596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45961.588786342596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45961.588786342596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45961.588786342596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45961.588786342596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45961.588786342596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45961.588786342596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45961.588786342596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45961.588786342596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45961.588786342596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45961.588786342596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45961.588786342596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45961.588786342596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45961.588786342596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45961.588786342596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45961.588786342596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45961.588786342596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45961.588786342596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45961.588786342596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45961.588786342596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45961.588786342596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45961.588786342596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45961.588786342596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45961.588786342596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45961.588786342596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45961.588786342596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45961.588786342596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45961.588786342596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45961.588786342596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45961.588786342596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45961.588786342596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45961.588786342596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45961.588786342596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45961.588786342596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45961.588786342596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45961.588786342596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45961.588786342596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45961.588786342596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45961.588786342596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45961.588786342596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45961.588786342596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45961.588786342596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45961.588786342596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45961.588786342596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45961.588786342596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45961.588786342596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45961.588786342596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45961.588786342596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45961.588786342596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45961.588786342596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45961.588786342596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45961.588786342596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45961.588786342596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45961.588786342596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45961.588786342596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45961.588786342596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45961.588786342596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45961.588786342596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45961.588786342596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45961.588786342596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45961.588786342596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45961.588786342596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45961.588786342596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45961.588786342596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45961.588786342596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45961.588786342596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45961.588786342596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45961.588786342596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45961.588786342596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45961.588786342596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45961.588786342596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45961.588786342596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45961.588786342596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45961.588786342596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45961.588786342596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45961.588786342596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45961.588786342596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45961.588786342596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45961.588786342596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45961.588786342596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45961.588786342596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45961.588786342596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45961.588786342596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45961.588786342596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45961.588786342596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45961.588786342596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45961.588786342596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45961.588786342596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45961.588786342596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45961.588786342596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45961.588786342596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45961.588786342596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45961.588786342596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45961.588786342596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45961.588786342596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45961.588786342596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45961.588786342596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45961.588786342596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45961.588786342596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45961.588786342596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45961.588786342596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45961.588786342596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45961.588786342596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45961.588786342596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45961.588786342596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45961.588786342596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45961.588786342596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45961.588786342596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45961.588786342596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45961.588786342596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45961.588786342596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45961.588786342596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45961.588786342596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45961.588786342596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45961.588786342596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45961.588786342596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45961.588786342596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45961.588786342596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45961.588786342596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45961.588786342596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45961.588786342596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45961.588786342596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45961.588786342596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45961.588786342596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45961.588786342596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45961.588786342596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45961.588786342596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45961.588786342596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45961.588786342596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45961.588786342596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45961.588786342596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45961.588786342596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45961.588786342596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45961.588786342596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45961.588786342596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45961.588786342596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45961.588786342596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45961.588786342596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45961.588786342596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45961.588786342596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45961.588786342596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45961.588786342596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45961.588786342596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45961.588786342596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45961.588786342596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45961.588786342596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45961.588786342596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45961.588786342596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45961.588786342596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45961.588786342596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45961.588786342596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45961.588786342596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45961.588786342596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45961.588786342596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45961.588786342596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45961.588786342596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45961.588786342596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45961.588786342596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45961.588786342596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45961.588786342596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45961.588786342596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45961.588786342596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45961.588786342596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45961.588786342596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45961.588786342596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45961.588786342596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45961.588786342596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45961.588786342596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45961.588786342596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45961.588786342596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45961.588786342596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45961.588786342596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45961.588786342596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45961.588786342596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45961.588786342596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45961.588786342596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45961.588786342596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45961.588786342596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45961.588786342596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45961.588786342596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45961.588786342596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45961.588786342596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45961.588786342596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45961.588786342596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45961.588786342596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45961.588786342596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45961.588786342596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45961.588786342596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45961.588786342596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45961.588786342596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45961.588786342596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45961.588786342596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45961.588786342596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45961.588786342596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45961.588786342596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45961.588786342596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45961.588786342596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45961.588786342596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45961.588786342596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45961.588786342596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45961.588786342596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45961.588786342596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45961.588786342596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45961.588786342596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45961.588786342596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45961.588786342596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45961.588786342596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45961.588786342596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45961.588786342596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45961.588786342596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45961.588786342596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45961.588786342596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45961.588786342596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45961.588786342596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45961.588786342596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45961.588786342596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45961.588786342596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45961.588786342596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45961.588786342596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45961.588786342596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45961.588786342596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45961.588786342596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45961.588786342596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45961.588786342596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45961.588786342596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45961.588786342596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45961.588786342596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45961.588786342596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45961.588786342596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45961.588786342596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45961.588786342596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45961.588786342596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45961.588786342596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45961.588786342596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45961.588786342596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45961.588786342596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45961.588786342596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45961.588786342596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45961.588786342596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45961.588786342596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45961.588786342596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45961.588786342596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45961.588786342596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45961.588786342596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45961.588786342596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45961.588786342596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45961.588786342596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45961.588786342596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45961.588786342596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45961.588786342596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45961.588786342596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45961.588786342596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45961.588786342596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45961.588786342596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45961.588786342596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45961.588786342596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45961.588786342596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45961.588786342596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45961.588786342596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45961.588786342596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45961.588786342596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45961.588786342596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45961.588786342596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45961.588786342596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45961.588786342596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45961.588786342596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45961.588786342596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45961.588786342596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45961.588786342596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45961.588786342596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45961.588786342596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45961.588786342596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45961.588786342596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45961.588786342596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45961.588786342596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45961.588786342596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45961.588786342596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45961.588786342596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45961.588786342596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45961.588786342596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45961.588786342596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45961.588786342596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45961.588786342596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45961.588786342596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45961.588786342596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45961.588786342596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45961.588786342596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45961.588786342596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45961.588786342596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45961.588786342596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45961.588786342596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45961.588786342596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45961.588786342596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45961.588786342596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45961.588786342596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45961.588786342596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45961.588786342596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45961.588786342596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45961.588786342596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45961.588786342596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45961.588786342596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45961.588786342596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45961.588786342596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45961.588786342596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45961.588786342596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45961.588786342596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45961.588786342596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45961.588786342596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45961.588786342596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45961.588786342596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45961.588786342596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45961.588786342596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45961.588786342596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45961.588786342596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45961.588786342596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45961.588786342596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45961.588786342596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45961.588786342596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45961.588786342596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45961.588786342596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45961.588786342596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45961.588786342596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45961.588786342596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45961.588786342596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45961.588786342596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45961.588786342596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45961.588786342596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45961.588786342596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45961.588786342596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45961.588786342596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45961.588786342596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45961.588786342596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45961.588786342596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45961.588786342596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45961.588786342596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45961.588786342596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45961.588786342596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45961.588786342596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45961.588786342596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45961.588786342596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45961.588786342596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45961.588786342596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45961.588786342596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45961.588786342596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45961.588786342596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45961.588786342596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45961.588786342596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45961.588786342596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45961.588786342596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45961.588786342596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45961.588786342596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45961.588786342596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45961.588786342596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45961.588786342596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45961.588786342596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45961.588786342596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45961.588786342596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45961.588786342596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45961.588786342596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45961.588786342596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45961.588786342596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45961.588786342596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45961.588786342596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45961.588786342596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45961.588786342596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45961.588786342596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45961.588786342596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45961.588786342596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45961.588786342596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45961.588786342596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45961.588786342596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45961.588786342596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45961.588786342596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45961.588786342596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45961.588786342596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45961.588786342596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45961.588786342596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45961.588786342596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45961.588786342596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45961.588786342596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45961.588786342596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45961.588786342596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45961.588786342596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45961.588786342596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45961.588786342596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45961.588786342596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45961.588786342596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45961.588786342596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45961.588786342596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45961.588786342596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45961.588786342596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45961.588786342596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45961.588786342596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45961.588786342596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45961.588786342596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45961.588786342596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45961.588786342596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45961.588786342596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45961.588786342596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45961.588786342596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45961.588786342596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45961.588786342596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45961.588786342596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45961.588786342596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45961.588786342596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45961.588786342596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45961.588786342596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45961.588786342596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45961.588786342596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45961.588786342596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45961.588786342596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45961.588786342596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45961.588786342596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45961.588786342596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45961.588786342596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45961.588786342596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45961.588786342596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45961.588786342596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45961.588786342596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45961.588786342596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45961.588786342596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45961.588786342596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45961.588786342596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45961.588786342596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45961.588786342596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45961.588786342596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45961.588786342596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45961.588786342596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45961.588786342596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45961.588786342596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45961.588786342596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45961.588786342596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45961.588786342596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45961.588786342596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45961.588786342596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45961.588786342596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45961.588786342596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45961.588786342596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45961.588786342596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45961.588786342596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45961.588786342596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45961.588786342596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45961.588786342596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45961.588786342596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45961.588786342596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45961.588786342596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45961.588786342596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45961.588786342596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45961.588786342596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45961.588786342596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45961.588786342596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45961.588786342596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45961.588786342596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45961.588786342596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45961.588786342596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45961.588786342596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45961.588786342596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45961.588786342596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45961.588786342596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45961.588786342596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45961.588786342596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45961.588786342596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45961.588786342596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45961.588786342596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45961.588786342596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45961.588786342596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45961.588786342596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45961.588786342596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45961.588786342596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45961.588786342596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45961.588786342596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45961.588786342596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45961.588786342596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45961.588786342596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45961.588786342596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45961.588786342596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45961.588786342596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45961.588786342596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45961.588786342596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45961.588786342596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45961.588786342596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45961.588786342596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45961.588786342596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45961.588786342596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45961.588786342596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45961.588786342596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45961.588786342596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45961.588786342596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45961.588786342596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45961.588786342596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45961.588786342596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45961.588786342596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45961.588786342596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45961.588786342596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45961.588786342596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45961.588786342596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45961.588786342596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45961.588786342596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45961.588786342596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45961.588786342596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45961.588786342596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45961.588786342596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45961.588786342596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45961.588786342596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45961.588786342596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45961.588786342596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45961.588786342596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45961.588786342596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45961.588786342596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45961.588786342596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45961.588786342596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45961.588786342596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45961.588786342596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45961.588786342596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45961.588786342596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45961.588786342596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45961.588786342596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45961.588786342596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45961.588786342596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45961.588786342596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45961.588786342596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45961.588786342596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45961.588786342596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45961.588786342596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45961.588786342596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45961.588786342596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45961.588786342596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45961.588786342596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45961.588786342596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45961.588786342596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45961.588786342596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45961.588786342596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45961.588786342596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45961.588786342596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45961.588786342596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45961.588786342596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45961.588786342596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45961.588786342596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45961.588786342596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45961.588786342596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45961.588786342596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45961.588786342596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45961.588786342596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45961.588786342596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45961.588786342596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45961.588786342596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258.1080687499998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0.62003634259599494</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35177</v>
      </c>
      <c r="E4" s="98" t="s">
        <v>39021</v>
      </c>
      <c r="F4" s="123">
        <v>45961.536469907405</v>
      </c>
      <c r="G4" s="124">
        <f ca="1">IFERROR(NOW()-F4,"")</f>
        <v>5.2316435190732591E-2</v>
      </c>
      <c r="H4" s="123">
        <v>45961.530219907407</v>
      </c>
      <c r="I4" s="119" t="str">
        <f>IFERROR(VLOOKUP(D4,DB!A:F,6,0),"")</f>
        <v>Generator-SG</v>
      </c>
      <c r="J4" s="119" t="str">
        <f>IFERROR(VLOOKUP(D4,DB!A:G,7,0),"")</f>
        <v>No BB Shifted</v>
      </c>
      <c r="K4" s="125" t="s">
        <v>39112</v>
      </c>
      <c r="L4" s="121" t="str">
        <f>IFERROR(VLOOKUP(D4,DB!A:I,9,0),"")</f>
        <v>Latis</v>
      </c>
    </row>
    <row r="5" spans="1:16" ht="15" customHeight="1">
      <c r="A5" s="119"/>
      <c r="B5" s="119" t="str">
        <f>IFERROR(VLOOKUP(D5,DB!A:K,11,0),"")</f>
        <v/>
      </c>
      <c r="C5" s="120"/>
      <c r="D5" s="121"/>
      <c r="E5" s="98"/>
      <c r="F5" s="123"/>
      <c r="G5" s="124">
        <f ca="1">IFERROR(NOW()-F5,"")</f>
        <v>45961.588786342596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45961.588786342596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45961.588786342596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45961.588786342596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45961.588786342596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45961.588786342596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45961.588786342596</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45961.588786342596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45961.588786342596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45961.588786342596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45961.588786342596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45961.588786342596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45961.588786342596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45961.588786342596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45961.588786342596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45961.588786342596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45961.588786342596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45961.588786342596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45961.588786342596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45961.588786342596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45961.588786342596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45961.588786342596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45961.588786342596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45961.588786342596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45961.588786342596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45961.588786342596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45961.588786342596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45961.588786342596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45961.588786342596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45961.588786342596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45961.588786342596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45961.588786342596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45961.588786342596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45961.588786342596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45961.588786342596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45961.588786342596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45961.588786342596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45961.588786342596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45961.588786342596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45961.588786342596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45961.588786342596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45961.588786342596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45961.588786342596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45961.588786342596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45961.588786342596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45961.588786342596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45961.588786342596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45961.588786342596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45961.588786342596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45961.588786342596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45961.588786342596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45961.588786342596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45961.588786342596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45961.588786342596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45961.588786342596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45961.588786342596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45961.588786342596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45961.588786342596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45961.588786342596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45961.588786342596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45961.588786342596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45961.588786342596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45961.588786342596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45961.588786342596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45961.588786342596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45961.588786342596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45961.588786342596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45961.588786342596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45961.588786342596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45961.588786342596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45961.588786342596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45961.588786342596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45961.588786342596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45961.588786342596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45961.588786342596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45961.588786342596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45961.588786342596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45961.588786342596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45961.588786342596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45961.588786342596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45961.588786342596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45961.588786342596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45961.588786342596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45961.588786342596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45961.588786342596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45961.588786342596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45961.588786342596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45961.588786342596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45961.588786342596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45961.588786342596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45961.588786342596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45961.588786342596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45961.588786342596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45961.588786342596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45961.588786342596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45961.588786342596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45961.588786342596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45961.588786342596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45961.588786342596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45961.588786342596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45961.588786342596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45961.588786342596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45961.588786342596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45961.588786342596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45961.588786342596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45961.588786342596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45961.588786342596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45961.588786342596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45961.588786342596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45961.588786342596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45961.588786342596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45961.588786342596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45961.588786342596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45961.588786342596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45961.588786342596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45961.588786342596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45961.588786342596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45961.588786342596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45961.588786342596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45961.588786342596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45961.588786342596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45961.588786342596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45961.588786342596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45961.588786342596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45961.588786342596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45961.588786342596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45961.588786342596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45961.588786342596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45961.588786342596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45961.588786342596</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45961.588786342596</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69.756726157407684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35.399909027779358</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12.92767523148359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45961.588786342596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45961.588786342596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45961.588786342596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45961.588786342596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45961.588786342596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45961.588786342596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45961.588786342596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45961.588786342596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45961.588786342596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45961.588786342596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45961.588786342596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45961.588786342596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45961.588786342596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45961.588786342596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45961.588786342596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45961.588786342596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45961.588786342596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45961.588786342596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45961.588786342596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45961.588786342596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45961.588786342596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45961.588786342596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45961.588786342596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45961.588786342596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45961.588786342596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45961.588786342596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45961.588786342596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45961.588786342596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45961.588786342596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45961.588786342596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45961.588786342596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45961.588786342596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45961.588786342596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45961.588786342596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45961.588786342596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45961.588786342596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45961.588786342596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45961.588786342596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45961.588786342596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45961.588786342596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45961.588786342596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45961.588786342596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45961.588786342596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45961.588786342596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45961.588786342596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45961.588786342596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45961.588786342596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45961.588786342596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45961.588786342596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45961.588786342596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45961.588786342596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45961.588786342596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45961.588786342596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45961.588786342596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45961.588786342596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45961.588786342596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45961.588786342596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45961.588786342596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45961.588786342596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45961.588786342596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45961.588786342596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45961.588786342596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45961.588786342596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45961.588786342596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45961.588786342596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45961.588786342596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45961.588786342596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45961.588786342596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45961.588786342596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45961.588786342596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45961.588786342596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45961.588786342596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45961.588786342596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45961.588786342596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45961.588786342596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45961.588786342596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45961.588786342596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45961.588786342596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45961.588786342596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45961.588786342596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45961.588786342596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45961.588786342596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45961.588786342596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45961.588786342596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45961.588786342596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45961.588786342596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45961.588786342596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45961.588786342596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45961.588786342596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45961.588786342596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45961.588786342596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45961.588786342596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45961.588786342596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45961.588786342596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45961.588786342596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45961.588786342596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45961.588786342596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45961.588786342596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45961.588786342596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45961.588786342596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45961.588786342596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45961.588786342596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45961.588786342596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45961.588786342596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45961.588786342596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45961.588786342596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45961.588786342596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45961.588786342596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45961.588786342596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45961.588786342596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45961.588786342596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45961.588786342596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45961.588786342596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45961.588786342596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45961.588786342596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45961.588786342596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45961.588786342596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45961.588786342596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45961.588786342596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45961.588786342596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45961.588786342596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45961.588786342596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45961.588786342596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45961.588786342596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45961.588786342596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45961.588786342596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45961.588786342596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45961.588786342596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45961.588786342596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45961.588786342596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45961.588786342596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45961.588786342596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45961.588786342596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45961.588786342596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45961.588786342596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45961.588786342596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45961.588786342596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45961.588786342596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45961.588786342596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45961.588786342596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45961.588786342596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45961.588786342596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45961.588786342596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45961.588786342596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45961.588786342596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45961.588786342596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45961.588786342596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45961.588786342596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45961.588786342596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45961.588786342596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45961.588786342596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45961.588786342596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45961.588786342596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45961.588786342596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45961.588786342596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45961.588786342596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45961.588786342596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45961.588786342596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45961.588786342596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45961.588786342596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45961.588786342596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45961.588786342596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45961.588786342596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45961.588786342596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45961.588786342596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45961.588786342596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45961.588786342596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45961.588786342596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45961.588786342596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45961.588786342596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45961.588786342596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45961.588786342596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45961.588786342596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45961.588786342596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45961.588786342596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45961.588786342596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45961.588786342596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45961.588786342596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45961.588786342596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45961.588786342596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45961.588786342596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45961.588786342596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45961.588786342596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45961.588786342596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45961.588786342596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45961.588786342596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45961.588786342596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45961.588786342596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45961.588786342596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45961.588786342596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45961.588786342596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45961.588786342596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45961.588786342596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45961.588786342596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45961.588786342596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45961.588786342596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45961.588786342596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45961.588786342596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45961.588786342596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45961.588786342596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45961.588786342596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45961.588786342596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45961.588786342596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45961.588786342596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45961.588786342596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45961.588786342596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45961.588786342596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45961.588786342596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45961.588786342596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45961.588786342596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45961.588786342596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45961.588786342596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45961.588786342596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45961.588786342596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45961.588786342596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45961.588786342596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45961.588786342596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45961.588786342596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45961.588786342596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45961.588786342596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45961.588786342596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45961.588786342596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45961.588786342596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45961.588786342596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45961.588786342596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45961.588786342596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45961.588786342596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45961.588786342596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45961.588786342596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45961.588786342596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45961.588786342596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45961.588786342596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45961.588786342596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45961.588786342596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45961.588786342596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45961.588786342596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45961.588786342596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45961.588786342596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45961.588786342596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45961.588786342596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45961.588786342596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45961.588786342596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45961.588786342596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45961.588786342596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45961.588786342596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45961.588786342596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45961.588786342596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45961.588786342596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45961.588786342596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45961.588786342596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45961.588786342596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45961.588786342596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45961.588786342596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45961.588786342596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45961.588786342596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45961.588786342596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45961.588786342596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45961.588786342596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45961.588786342596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45961.588786342596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45961.588786342596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45961.588786342596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45961.588786342596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45961.588786342596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45961.588786342596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45961.588786342596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45961.588786342596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45961.588786342596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45961.588786342596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45961.588786342596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45961.588786342596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45961.588786342596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45961.588786342596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45961.588786342596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45961.588786342596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45961.588786342596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45961.588786342596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45961.588786342596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45961.588786342596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45961.588786342596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45961.588786342596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45961.588786342596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45961.588786342596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45961.588786342596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45961.588786342596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45961.588786342596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45961.588786342596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45961.588786342596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45961.588786342596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45961.588786342596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45961.588786342596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45961.588786342596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45961.588786342596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45961.588786342596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45961.588786342596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45961.588786342596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45961.588786342596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45961.588786342596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45961.588786342596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45961.588786342596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45961.588786342596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45961.588786342596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45961.588786342596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45961.588786342596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45961.588786342596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45961.588786342596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45961.588786342596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45961.588786342596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45961.588786342596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45961.588786342596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45961.588786342596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45961.588786342596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45961.588786342596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45961.588786342596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45961.588786342596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45961.588786342596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45961.588786342596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45961.588786342596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45961.588786342596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45961.588786342596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45961.588786342596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45961.588786342596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45961.588786342596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45961.588786342596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45961.588786342596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45961.588786342596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45961.588786342596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45961.588786342596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45961.588786342596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45961.588786342596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45961.588786342596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45961.588786342596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45961.588786342596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45961.588786342596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45961.588786342596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45961.588786342596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45961.588786342596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45961.588786342596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45961.588786342596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45961.588786342596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45961.588786342596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45961.588786342596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45961.588786342596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45961.588786342596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45961.588786342596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45961.588786342596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45961.588786342596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45961.588786342596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45961.588786342596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45961.588786342596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45961.588786342596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45961.588786342596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45961.588786342596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45961.588786342596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45961.588786342596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45961.588786342596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45961.588786342596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45961.588786342596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45961.588786342596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45961.588786342596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45961.588786342596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45961.588786342596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45961.588786342596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45961.588786342596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45961.588786342596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45961.588786342596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45961.588786342596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45961.588786342596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45961.588786342596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45961.588786342596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45961.588786342596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45961.588786342596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45961.588786342596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45961.588786342596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45961.588786342596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45961.588786342596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45961.588786342596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45961.588786342596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45961.588786342596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45961.588786342596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45961.588786342596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45961.588786342596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45961.588786342596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45961.588786342596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45961.588786342596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45961.588786342596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45961.588786342596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45961.588786342596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45961.588786342596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45961.588786342596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v>
      </c>
      <c r="D2" s="103" t="s">
        <v>35650</v>
      </c>
      <c r="E2" s="106" t="s">
        <v>39021</v>
      </c>
      <c r="F2" s="107">
        <v>45961.569699074076</v>
      </c>
      <c r="G2" s="77">
        <f ca="1">IFERROR(NOW()-F2,"")</f>
        <v>1.9087268519797362E-2</v>
      </c>
      <c r="H2" s="107">
        <v>45961.563587962963</v>
      </c>
      <c r="I2" s="103" t="str">
        <f>IFERROR(VLOOKUP(D2,DB!A:F,6,0),"")</f>
        <v>Generator-SG</v>
      </c>
      <c r="J2" s="102" t="str">
        <f>IFERROR(VLOOKUP(D2,DB!A:G,7,0),"")</f>
        <v>Dead</v>
      </c>
      <c r="K2" s="108" t="s">
        <v>39120</v>
      </c>
      <c r="L2" s="109" t="str">
        <f>IFERROR(VLOOKUP(D2,DB!A:I,9,0),"")</f>
        <v>Latis</v>
      </c>
    </row>
    <row r="3" spans="1:16383" ht="31.5" customHeight="1">
      <c r="A3" s="104"/>
      <c r="B3" s="103" t="str">
        <f>IFERROR(VLOOKUP(D3,DB!A:K,11,0),"")</f>
        <v/>
      </c>
      <c r="C3" s="105"/>
      <c r="D3" s="103"/>
      <c r="E3" s="106"/>
      <c r="F3" s="107"/>
      <c r="G3" s="77">
        <f ca="1">IFERROR(NOW()-F3,"")</f>
        <v>45961.588786342596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45961.588786342596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45961.588786342596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45961.588786342596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45961.588786342596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45961.588786342596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45961.588786342596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45961.588786342596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45961.588786342596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45961.588786342596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45961.588786342596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45961.588786342596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45961.588786342596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45961.588786342596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45961.588786342596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45961.588786342596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45961.588786342596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45961.588786342596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45961.588786342596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45961.588786342596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45961.588786342596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45961.588786342596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45961.588786342596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45961.588786342596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45961.588786342596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45961.588786342596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45961.588786342596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45961.588786342596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45961.588786342596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45961.588786342596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45961.588786342596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45961.588786342596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45961.588786342596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45961.588786342596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45961.588786342596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45961.588786342596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45961.588786342596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45961.588786342596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45961.588786342596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45961.588786342596</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2025-10-31T11:09:51Z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